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domain.hokuyobank.co.jp\Personal\Users1\Group3\hs910645\Desktop\"/>
    </mc:Choice>
  </mc:AlternateContent>
  <bookViews>
    <workbookView xWindow="240" yWindow="75" windowWidth="10620" windowHeight="8115" tabRatio="730"/>
  </bookViews>
  <sheets>
    <sheet name="経営改善計画書（簡易版）" sheetId="2" r:id="rId1"/>
    <sheet name="補助シート（科目内訳）" sheetId="6" r:id="rId2"/>
    <sheet name="経営改善計画書（簡易版）（計算式なし）" sheetId="3" r:id="rId3"/>
    <sheet name="経営改善計画書（簡易版）【作成例】" sheetId="7" r:id="rId4"/>
  </sheets>
  <definedNames>
    <definedName name="_xlnm._FilterDatabase" localSheetId="3" hidden="1">'経営改善計画書（簡易版）【作成例】'!$A$1:$L$49</definedName>
    <definedName name="_xlnm.Print_Area" localSheetId="0">'経営改善計画書（簡易版）'!$A$1:$L$50</definedName>
    <definedName name="_xlnm.Print_Area" localSheetId="2">'経営改善計画書（簡易版）（計算式なし）'!$A$1:$L$50</definedName>
    <definedName name="_xlnm.Print_Area" localSheetId="3">'経営改善計画書（簡易版）【作成例】'!$A$1:$L$49</definedName>
    <definedName name="_xlnm.Print_Area" localSheetId="1">'補助シート（科目内訳）'!$A$1:$K$53</definedName>
    <definedName name="営業外収益" localSheetId="1">'補助シート（科目内訳）'!#REF!</definedName>
    <definedName name="営業外収益">#REF!</definedName>
    <definedName name="営業外収益２">#REF!</definedName>
    <definedName name="営業外費用" localSheetId="1">'補助シート（科目内訳）'!#REF!</definedName>
    <definedName name="営業外費用">#REF!</definedName>
    <definedName name="営業利益" localSheetId="1">'補助シート（科目内訳）'!#REF!</definedName>
    <definedName name="営業利益">#REF!</definedName>
    <definedName name="経常利益" localSheetId="1">'補助シート（科目内訳）'!#REF!</definedName>
    <definedName name="経常利益">#REF!</definedName>
    <definedName name="税引前当期利益" localSheetId="1">'補助シート（科目内訳）'!#REF!</definedName>
    <definedName name="税引前当期利益">#REF!</definedName>
    <definedName name="設備投資" localSheetId="1">'補助シート（科目内訳）'!#REF!</definedName>
    <definedName name="設備投資">#REF!</definedName>
    <definedName name="総人員" localSheetId="1">'補助シート（科目内訳）'!#REF!</definedName>
    <definedName name="総人員">#REF!</definedName>
    <definedName name="長期借入金" localSheetId="1">'補助シート（科目内訳）'!#REF!</definedName>
    <definedName name="長期借入金">#REF!</definedName>
    <definedName name="特別損失" localSheetId="1">'補助シート（科目内訳）'!#REF!</definedName>
    <definedName name="特別損失">#REF!</definedName>
    <definedName name="特別利益" localSheetId="1">'補助シート（科目内訳）'!#REF!</definedName>
    <definedName name="特別利益">#REF!</definedName>
    <definedName name="売上原価" localSheetId="1">'補助シート（科目内訳）'!$D$7:$K$7</definedName>
    <definedName name="売上原価">#REF!</definedName>
    <definedName name="売上高" localSheetId="1">'補助シート（科目内訳）'!#REF!</definedName>
    <definedName name="売上高">#REF!</definedName>
    <definedName name="売上総利益" localSheetId="1">'補助シート（科目内訳）'!#REF!</definedName>
    <definedName name="売上総利益">#REF!</definedName>
    <definedName name="販管費" localSheetId="1">'補助シート（科目内訳）'!$D$20:$K$20</definedName>
    <definedName name="販管費">#REF!</definedName>
    <definedName name="法人税等" localSheetId="1">'補助シート（科目内訳）'!#REF!</definedName>
    <definedName name="法人税等">#REF!</definedName>
  </definedNames>
  <calcPr calcId="162913"/>
</workbook>
</file>

<file path=xl/calcChain.xml><?xml version="1.0" encoding="utf-8"?>
<calcChain xmlns="http://schemas.openxmlformats.org/spreadsheetml/2006/main">
  <c r="C1" i="6" l="1"/>
  <c r="C2" i="6"/>
  <c r="L8" i="7" l="1"/>
  <c r="J8" i="7"/>
  <c r="O3" i="7"/>
  <c r="K8" i="7" s="1"/>
  <c r="F8" i="7"/>
  <c r="F8" i="3"/>
  <c r="O3" i="3"/>
  <c r="O3" i="2"/>
  <c r="G8" i="7" l="1"/>
  <c r="H8" i="7"/>
  <c r="I8" i="7"/>
  <c r="L8" i="2"/>
  <c r="F8" i="2"/>
  <c r="I8" i="2"/>
  <c r="J8" i="2"/>
  <c r="G8" i="2"/>
  <c r="K8" i="2"/>
  <c r="H8" i="2"/>
  <c r="D5" i="6"/>
  <c r="L8" i="3" l="1"/>
  <c r="H8" i="3"/>
  <c r="K8" i="3"/>
  <c r="G8" i="3"/>
  <c r="J8" i="3"/>
  <c r="I8" i="3"/>
  <c r="J10" i="7"/>
  <c r="K10" i="7"/>
  <c r="E13" i="7"/>
  <c r="F13" i="7"/>
  <c r="G13" i="7"/>
  <c r="H13" i="7"/>
  <c r="I13" i="7"/>
  <c r="J13" i="7"/>
  <c r="M13" i="7"/>
  <c r="E15" i="7"/>
  <c r="E20" i="7" s="1"/>
  <c r="E23" i="7" s="1"/>
  <c r="E26" i="7" s="1"/>
  <c r="F15" i="7"/>
  <c r="F20" i="7"/>
  <c r="F23" i="7"/>
  <c r="F26" i="7" s="1"/>
  <c r="G15" i="7"/>
  <c r="H15" i="7"/>
  <c r="I15" i="7"/>
  <c r="I20" i="7"/>
  <c r="I23" i="7"/>
  <c r="I26" i="7"/>
  <c r="J15" i="7"/>
  <c r="J20" i="7" s="1"/>
  <c r="J23" i="7" s="1"/>
  <c r="J26" i="7" s="1"/>
  <c r="K15" i="7"/>
  <c r="K20" i="7" s="1"/>
  <c r="K23" i="7" s="1"/>
  <c r="L15" i="7"/>
  <c r="L20" i="7" s="1"/>
  <c r="L23" i="7" s="1"/>
  <c r="M16" i="7"/>
  <c r="G20" i="7"/>
  <c r="G23" i="7" s="1"/>
  <c r="G26" i="7" s="1"/>
  <c r="H20" i="7"/>
  <c r="H23" i="7" s="1"/>
  <c r="H26" i="7" s="1"/>
  <c r="M21" i="7"/>
  <c r="J1" i="6"/>
  <c r="K4" i="6"/>
  <c r="K50" i="6"/>
  <c r="J50" i="6"/>
  <c r="I50" i="6"/>
  <c r="H50" i="6"/>
  <c r="G50" i="6"/>
  <c r="F50" i="6"/>
  <c r="E50" i="6"/>
  <c r="D50" i="6"/>
  <c r="K46" i="6"/>
  <c r="J46" i="6"/>
  <c r="I46" i="6"/>
  <c r="H46" i="6"/>
  <c r="G46" i="6"/>
  <c r="F46" i="6"/>
  <c r="E46" i="6"/>
  <c r="D46" i="6"/>
  <c r="K41" i="6"/>
  <c r="J41" i="6"/>
  <c r="I41" i="6"/>
  <c r="H41" i="6"/>
  <c r="G41" i="6"/>
  <c r="F41" i="6"/>
  <c r="E41" i="6"/>
  <c r="D41" i="6"/>
  <c r="K37" i="6"/>
  <c r="J37" i="6"/>
  <c r="I37" i="6"/>
  <c r="H37" i="6"/>
  <c r="G37" i="6"/>
  <c r="F37" i="6"/>
  <c r="E37" i="6"/>
  <c r="D37" i="6"/>
  <c r="D7" i="6"/>
  <c r="E7" i="6"/>
  <c r="F7" i="6"/>
  <c r="G7" i="6"/>
  <c r="H7" i="6"/>
  <c r="I7" i="6"/>
  <c r="J7" i="6"/>
  <c r="K7" i="6"/>
  <c r="D25" i="6"/>
  <c r="D20" i="6" s="1"/>
  <c r="E25" i="6"/>
  <c r="E20" i="6"/>
  <c r="F25" i="6"/>
  <c r="F20" i="6" s="1"/>
  <c r="G25" i="6"/>
  <c r="G20" i="6" s="1"/>
  <c r="H25" i="6"/>
  <c r="H20" i="6"/>
  <c r="I25" i="6"/>
  <c r="I20" i="6"/>
  <c r="J25" i="6"/>
  <c r="J20" i="6" s="1"/>
  <c r="K25" i="6"/>
  <c r="K20" i="6" s="1"/>
  <c r="L16" i="2"/>
  <c r="L21" i="2" s="1"/>
  <c r="L24" i="2" s="1"/>
  <c r="L27" i="2" s="1"/>
  <c r="K16" i="2"/>
  <c r="K21" i="2" s="1"/>
  <c r="K24" i="2" s="1"/>
  <c r="K27" i="2" s="1"/>
  <c r="J16" i="2"/>
  <c r="J21" i="2" s="1"/>
  <c r="J24" i="2" s="1"/>
  <c r="J27" i="2" s="1"/>
  <c r="I16" i="2"/>
  <c r="M13" i="3"/>
  <c r="M17" i="3"/>
  <c r="M22" i="3"/>
  <c r="E13" i="2"/>
  <c r="F13" i="2"/>
  <c r="G13" i="2"/>
  <c r="H13" i="2"/>
  <c r="I13" i="2"/>
  <c r="J13" i="2"/>
  <c r="K13" i="2"/>
  <c r="L13" i="2"/>
  <c r="M13" i="2"/>
  <c r="E16" i="2"/>
  <c r="E21" i="2" s="1"/>
  <c r="F16" i="2"/>
  <c r="F21" i="2" s="1"/>
  <c r="F24" i="2" s="1"/>
  <c r="F27" i="2" s="1"/>
  <c r="G16" i="2"/>
  <c r="G21" i="2" s="1"/>
  <c r="G24" i="2" s="1"/>
  <c r="G27" i="2" s="1"/>
  <c r="H16" i="2"/>
  <c r="H21" i="2" s="1"/>
  <c r="H24" i="2" s="1"/>
  <c r="H27" i="2" s="1"/>
  <c r="H17" i="2"/>
  <c r="I17" i="2"/>
  <c r="J17" i="2"/>
  <c r="K17" i="2"/>
  <c r="L17" i="2"/>
  <c r="M17" i="2"/>
  <c r="I21" i="2"/>
  <c r="I24" i="2" s="1"/>
  <c r="I27" i="2" s="1"/>
  <c r="H22" i="2"/>
  <c r="I22" i="2"/>
  <c r="J22" i="2"/>
  <c r="L22" i="2"/>
  <c r="M22" i="2"/>
  <c r="K13" i="7"/>
  <c r="L10" i="7"/>
  <c r="L13" i="7"/>
  <c r="F17" i="2" l="1"/>
  <c r="F22" i="2"/>
  <c r="G22" i="2"/>
  <c r="G17" i="2"/>
  <c r="L24" i="7"/>
  <c r="L26" i="7" s="1"/>
  <c r="K24" i="7"/>
  <c r="K26" i="7" s="1"/>
  <c r="K22" i="2"/>
  <c r="E17" i="2"/>
  <c r="E24" i="2"/>
  <c r="E27" i="2" s="1"/>
  <c r="E22" i="2"/>
  <c r="F5" i="6"/>
  <c r="E5" i="6"/>
  <c r="G5" i="6" l="1"/>
  <c r="H5" i="6" l="1"/>
  <c r="I5" i="6" l="1"/>
  <c r="K5" i="6" l="1"/>
  <c r="J5" i="6"/>
</calcChain>
</file>

<file path=xl/sharedStrings.xml><?xml version="1.0" encoding="utf-8"?>
<sst xmlns="http://schemas.openxmlformats.org/spreadsheetml/2006/main" count="205" uniqueCount="116">
  <si>
    <t>実績</t>
    <rPh sb="0" eb="2">
      <t>ジッセキ</t>
    </rPh>
    <phoneticPr fontId="3"/>
  </si>
  <si>
    <t>計画概略</t>
    <rPh sb="0" eb="2">
      <t>ケイカク</t>
    </rPh>
    <rPh sb="2" eb="4">
      <t>ガイリャク</t>
    </rPh>
    <phoneticPr fontId="3"/>
  </si>
  <si>
    <t>売上高</t>
    <rPh sb="0" eb="2">
      <t>ウリアゲ</t>
    </rPh>
    <rPh sb="2" eb="3">
      <t>ダカ</t>
    </rPh>
    <phoneticPr fontId="3"/>
  </si>
  <si>
    <t>売上総利益</t>
    <rPh sb="0" eb="2">
      <t>ウリアゲ</t>
    </rPh>
    <rPh sb="2" eb="5">
      <t>ソウリエキ</t>
    </rPh>
    <phoneticPr fontId="3"/>
  </si>
  <si>
    <t>営業利益</t>
    <rPh sb="0" eb="2">
      <t>エイギョウ</t>
    </rPh>
    <rPh sb="2" eb="4">
      <t>リエキ</t>
    </rPh>
    <phoneticPr fontId="3"/>
  </si>
  <si>
    <t>経常利益</t>
    <rPh sb="0" eb="2">
      <t>ケイジョウ</t>
    </rPh>
    <rPh sb="2" eb="4">
      <t>リエキ</t>
    </rPh>
    <phoneticPr fontId="3"/>
  </si>
  <si>
    <t>当期利益</t>
    <rPh sb="0" eb="2">
      <t>トウキ</t>
    </rPh>
    <rPh sb="2" eb="4">
      <t>リエキ</t>
    </rPh>
    <phoneticPr fontId="3"/>
  </si>
  <si>
    <t>（減価償却費）</t>
    <rPh sb="1" eb="3">
      <t>ゲンカ</t>
    </rPh>
    <rPh sb="3" eb="5">
      <t>ショウキャク</t>
    </rPh>
    <rPh sb="5" eb="6">
      <t>ヒ</t>
    </rPh>
    <phoneticPr fontId="3"/>
  </si>
  <si>
    <t>販売費及び一般管理費</t>
    <rPh sb="0" eb="3">
      <t>ハンバイヒ</t>
    </rPh>
    <rPh sb="3" eb="4">
      <t>オヨ</t>
    </rPh>
    <rPh sb="5" eb="7">
      <t>イッパン</t>
    </rPh>
    <rPh sb="7" eb="10">
      <t>カンリヒ</t>
    </rPh>
    <phoneticPr fontId="3"/>
  </si>
  <si>
    <t>経 営 改 善 取 組 骨 子</t>
    <rPh sb="0" eb="1">
      <t>キョウ</t>
    </rPh>
    <rPh sb="2" eb="3">
      <t>エイ</t>
    </rPh>
    <rPh sb="4" eb="5">
      <t>アラタ</t>
    </rPh>
    <rPh sb="6" eb="7">
      <t>ゼン</t>
    </rPh>
    <rPh sb="8" eb="9">
      <t>トリ</t>
    </rPh>
    <rPh sb="10" eb="11">
      <t>クミ</t>
    </rPh>
    <rPh sb="12" eb="13">
      <t>ホネ</t>
    </rPh>
    <rPh sb="14" eb="15">
      <t>コ</t>
    </rPh>
    <phoneticPr fontId="3"/>
  </si>
  <si>
    <r>
      <t>計画</t>
    </r>
    <r>
      <rPr>
        <b/>
        <sz val="11"/>
        <rFont val="Times New Roman"/>
        <family val="1"/>
      </rPr>
      <t xml:space="preserve"> 2</t>
    </r>
    <rPh sb="0" eb="2">
      <t>ケイカク</t>
    </rPh>
    <phoneticPr fontId="3"/>
  </si>
  <si>
    <r>
      <t>計画</t>
    </r>
    <r>
      <rPr>
        <b/>
        <sz val="11"/>
        <rFont val="Times New Roman"/>
        <family val="1"/>
      </rPr>
      <t xml:space="preserve"> 3</t>
    </r>
    <rPh sb="0" eb="2">
      <t>ケイカク</t>
    </rPh>
    <phoneticPr fontId="3"/>
  </si>
  <si>
    <t>（同利益率）</t>
    <rPh sb="1" eb="2">
      <t>ドウ</t>
    </rPh>
    <rPh sb="2" eb="4">
      <t>リエキ</t>
    </rPh>
    <rPh sb="4" eb="5">
      <t>リツ</t>
    </rPh>
    <phoneticPr fontId="3"/>
  </si>
  <si>
    <r>
      <t>計画</t>
    </r>
    <r>
      <rPr>
        <b/>
        <sz val="11"/>
        <rFont val="Times New Roman"/>
        <family val="1"/>
      </rPr>
      <t>1</t>
    </r>
    <rPh sb="0" eb="2">
      <t>ケイカク</t>
    </rPh>
    <phoneticPr fontId="3"/>
  </si>
  <si>
    <r>
      <t>計画</t>
    </r>
    <r>
      <rPr>
        <b/>
        <sz val="11"/>
        <rFont val="Times New Roman"/>
        <family val="1"/>
      </rPr>
      <t>4</t>
    </r>
    <rPh sb="0" eb="2">
      <t>ケイカク</t>
    </rPh>
    <phoneticPr fontId="3"/>
  </si>
  <si>
    <r>
      <t>計画</t>
    </r>
    <r>
      <rPr>
        <b/>
        <sz val="11"/>
        <rFont val="Times New Roman"/>
        <family val="1"/>
      </rPr>
      <t>5</t>
    </r>
    <rPh sb="0" eb="2">
      <t>ケイカク</t>
    </rPh>
    <phoneticPr fontId="3"/>
  </si>
  <si>
    <t>会社名</t>
    <rPh sb="0" eb="2">
      <t>カイシャ</t>
    </rPh>
    <rPh sb="2" eb="3">
      <t>メイ</t>
    </rPh>
    <phoneticPr fontId="3"/>
  </si>
  <si>
    <t>㈱○○商事</t>
    <rPh sb="3" eb="5">
      <t>ショウジ</t>
    </rPh>
    <phoneticPr fontId="3"/>
  </si>
  <si>
    <t>営業外損益</t>
    <rPh sb="0" eb="3">
      <t>エイギョウガイ</t>
    </rPh>
    <rPh sb="3" eb="5">
      <t>ソンエキ</t>
    </rPh>
    <phoneticPr fontId="3"/>
  </si>
  <si>
    <t>特別損益</t>
    <rPh sb="0" eb="2">
      <t>トクベツ</t>
    </rPh>
    <rPh sb="2" eb="4">
      <t>ソンエキ</t>
    </rPh>
    <phoneticPr fontId="3"/>
  </si>
  <si>
    <t>税引前当期利益</t>
    <rPh sb="0" eb="2">
      <t>ゼイビキ</t>
    </rPh>
    <rPh sb="2" eb="3">
      <t>マエ</t>
    </rPh>
    <rPh sb="3" eb="5">
      <t>トウキ</t>
    </rPh>
    <rPh sb="5" eb="7">
      <t>リエキ</t>
    </rPh>
    <phoneticPr fontId="3"/>
  </si>
  <si>
    <t>法人税等</t>
    <rPh sb="0" eb="3">
      <t>ホウジンゼイ</t>
    </rPh>
    <rPh sb="3" eb="4">
      <t>トウ</t>
    </rPh>
    <phoneticPr fontId="3"/>
  </si>
  <si>
    <t>単位：</t>
    <rPh sb="0" eb="2">
      <t>タンイ</t>
    </rPh>
    <phoneticPr fontId="3"/>
  </si>
  <si>
    <t>百万円</t>
    <rPh sb="0" eb="3">
      <t>ヒャクマンエン</t>
    </rPh>
    <phoneticPr fontId="3"/>
  </si>
  <si>
    <t>千円</t>
    <rPh sb="0" eb="2">
      <t>センエン</t>
    </rPh>
    <phoneticPr fontId="3"/>
  </si>
  <si>
    <r>
      <t>経</t>
    </r>
    <r>
      <rPr>
        <b/>
        <sz val="14"/>
        <rFont val="Times New Roman"/>
        <family val="1"/>
      </rPr>
      <t xml:space="preserve"> </t>
    </r>
    <r>
      <rPr>
        <b/>
        <sz val="14"/>
        <rFont val="ＭＳ Ｐ明朝"/>
        <family val="1"/>
        <charset val="128"/>
      </rPr>
      <t>営</t>
    </r>
    <r>
      <rPr>
        <b/>
        <sz val="14"/>
        <rFont val="Times New Roman"/>
        <family val="1"/>
      </rPr>
      <t xml:space="preserve"> </t>
    </r>
    <r>
      <rPr>
        <b/>
        <sz val="14"/>
        <rFont val="ＭＳ Ｐ明朝"/>
        <family val="1"/>
        <charset val="128"/>
      </rPr>
      <t>改</t>
    </r>
    <r>
      <rPr>
        <b/>
        <sz val="14"/>
        <rFont val="Times New Roman"/>
        <family val="1"/>
      </rPr>
      <t xml:space="preserve"> </t>
    </r>
    <r>
      <rPr>
        <b/>
        <sz val="14"/>
        <rFont val="ＭＳ Ｐ明朝"/>
        <family val="1"/>
        <charset val="128"/>
      </rPr>
      <t>善</t>
    </r>
    <r>
      <rPr>
        <b/>
        <sz val="14"/>
        <rFont val="Times New Roman"/>
        <family val="1"/>
      </rPr>
      <t xml:space="preserve"> </t>
    </r>
    <r>
      <rPr>
        <b/>
        <sz val="14"/>
        <rFont val="ＭＳ Ｐ明朝"/>
        <family val="1"/>
        <charset val="128"/>
      </rPr>
      <t>計</t>
    </r>
    <r>
      <rPr>
        <b/>
        <sz val="14"/>
        <rFont val="Times New Roman"/>
        <family val="1"/>
      </rPr>
      <t xml:space="preserve"> </t>
    </r>
    <r>
      <rPr>
        <b/>
        <sz val="14"/>
        <rFont val="ＭＳ Ｐ明朝"/>
        <family val="1"/>
        <charset val="128"/>
      </rPr>
      <t>画</t>
    </r>
    <r>
      <rPr>
        <b/>
        <sz val="14"/>
        <rFont val="Times New Roman"/>
        <family val="1"/>
      </rPr>
      <t xml:space="preserve"> </t>
    </r>
    <r>
      <rPr>
        <b/>
        <sz val="14"/>
        <rFont val="ＭＳ Ｐ明朝"/>
        <family val="1"/>
        <charset val="128"/>
      </rPr>
      <t>書（簡易版）</t>
    </r>
    <rPh sb="0" eb="1">
      <t>キョウ</t>
    </rPh>
    <rPh sb="2" eb="3">
      <t>エイ</t>
    </rPh>
    <rPh sb="4" eb="5">
      <t>アラタ</t>
    </rPh>
    <rPh sb="6" eb="7">
      <t>ゼン</t>
    </rPh>
    <rPh sb="8" eb="9">
      <t>ケイ</t>
    </rPh>
    <rPh sb="10" eb="11">
      <t>ガ</t>
    </rPh>
    <rPh sb="12" eb="13">
      <t>ショ</t>
    </rPh>
    <rPh sb="14" eb="17">
      <t>カンイバン</t>
    </rPh>
    <phoneticPr fontId="3"/>
  </si>
  <si>
    <t>作成日</t>
    <rPh sb="0" eb="3">
      <t>サクセイビ</t>
    </rPh>
    <phoneticPr fontId="3"/>
  </si>
  <si>
    <t>○○支店</t>
    <rPh sb="2" eb="4">
      <t>シテン</t>
    </rPh>
    <phoneticPr fontId="3"/>
  </si>
  <si>
    <t>会社名</t>
    <rPh sb="0" eb="3">
      <t>カイシャメイ</t>
    </rPh>
    <phoneticPr fontId="3"/>
  </si>
  <si>
    <t>取引支店名</t>
    <rPh sb="0" eb="2">
      <t>トリヒキ</t>
    </rPh>
    <rPh sb="2" eb="4">
      <t>シテン</t>
    </rPh>
    <rPh sb="4" eb="5">
      <t>メイ</t>
    </rPh>
    <phoneticPr fontId="3"/>
  </si>
  <si>
    <t>売上原価</t>
    <rPh sb="0" eb="2">
      <t>ウリアゲ</t>
    </rPh>
    <rPh sb="2" eb="4">
      <t>ゲンカ</t>
    </rPh>
    <phoneticPr fontId="3"/>
  </si>
  <si>
    <t>労務費</t>
  </si>
  <si>
    <t>外注加工費</t>
  </si>
  <si>
    <t>燃料費・動力費</t>
  </si>
  <si>
    <t>荷造運送費</t>
  </si>
  <si>
    <t>賃借・リース料</t>
  </si>
  <si>
    <t>租税公課</t>
  </si>
  <si>
    <t>減価償却費</t>
  </si>
  <si>
    <t>その他</t>
  </si>
  <si>
    <t>仕入高</t>
  </si>
  <si>
    <t>役員報酬</t>
    <rPh sb="0" eb="2">
      <t>ヤクイン</t>
    </rPh>
    <rPh sb="2" eb="4">
      <t>ホウシュウ</t>
    </rPh>
    <phoneticPr fontId="3"/>
  </si>
  <si>
    <t>給料手当</t>
    <rPh sb="0" eb="2">
      <t>キュウリョウ</t>
    </rPh>
    <rPh sb="2" eb="4">
      <t>テア</t>
    </rPh>
    <phoneticPr fontId="3"/>
  </si>
  <si>
    <t>賞与</t>
    <rPh sb="0" eb="2">
      <t>ショウヨ</t>
    </rPh>
    <phoneticPr fontId="3"/>
  </si>
  <si>
    <t>その他人件費</t>
    <rPh sb="2" eb="3">
      <t>タ</t>
    </rPh>
    <rPh sb="3" eb="6">
      <t>ジンケンヒ</t>
    </rPh>
    <phoneticPr fontId="3"/>
  </si>
  <si>
    <t>人件費小計</t>
    <rPh sb="0" eb="3">
      <t>ジンケンヒ</t>
    </rPh>
    <rPh sb="3" eb="5">
      <t>ショウケイ</t>
    </rPh>
    <phoneticPr fontId="3"/>
  </si>
  <si>
    <t>荷造・運送費</t>
    <rPh sb="0" eb="2">
      <t>ニヅク</t>
    </rPh>
    <rPh sb="3" eb="6">
      <t>ウンソウヒ</t>
    </rPh>
    <phoneticPr fontId="3"/>
  </si>
  <si>
    <t>外注費</t>
    <rPh sb="0" eb="3">
      <t>ガイチュウヒ</t>
    </rPh>
    <phoneticPr fontId="3"/>
  </si>
  <si>
    <t>販売手数料</t>
    <rPh sb="0" eb="2">
      <t>ハンバイ</t>
    </rPh>
    <rPh sb="2" eb="5">
      <t>テスウリョウ</t>
    </rPh>
    <phoneticPr fontId="3"/>
  </si>
  <si>
    <t>広告宣伝費</t>
    <rPh sb="0" eb="2">
      <t>コウコク</t>
    </rPh>
    <rPh sb="2" eb="5">
      <t>センデンヒ</t>
    </rPh>
    <phoneticPr fontId="3"/>
  </si>
  <si>
    <t>賃借・リース料</t>
    <rPh sb="0" eb="2">
      <t>チンシャク</t>
    </rPh>
    <rPh sb="6" eb="7">
      <t>リョウ</t>
    </rPh>
    <phoneticPr fontId="3"/>
  </si>
  <si>
    <t>租税公課</t>
    <rPh sb="0" eb="2">
      <t>ソゼイ</t>
    </rPh>
    <rPh sb="2" eb="4">
      <t>コウカ</t>
    </rPh>
    <phoneticPr fontId="3"/>
  </si>
  <si>
    <t>交際費</t>
    <rPh sb="0" eb="3">
      <t>コウサイヒ</t>
    </rPh>
    <phoneticPr fontId="3"/>
  </si>
  <si>
    <t>車輌・燃料費</t>
    <rPh sb="0" eb="2">
      <t>シャリョウ</t>
    </rPh>
    <rPh sb="3" eb="6">
      <t>ネンリョウヒ</t>
    </rPh>
    <phoneticPr fontId="3"/>
  </si>
  <si>
    <t>減価償却費</t>
    <rPh sb="0" eb="2">
      <t>ゲンカ</t>
    </rPh>
    <rPh sb="2" eb="4">
      <t>ショウキャク</t>
    </rPh>
    <rPh sb="4" eb="5">
      <t>ヒ</t>
    </rPh>
    <phoneticPr fontId="3"/>
  </si>
  <si>
    <t>その他</t>
    <rPh sb="2" eb="3">
      <t>タ</t>
    </rPh>
    <phoneticPr fontId="3"/>
  </si>
  <si>
    <r>
      <t>計画</t>
    </r>
    <r>
      <rPr>
        <b/>
        <sz val="11"/>
        <rFont val="Times New Roman"/>
        <family val="1"/>
      </rPr>
      <t>2</t>
    </r>
    <rPh sb="0" eb="2">
      <t>ケイカク</t>
    </rPh>
    <phoneticPr fontId="3"/>
  </si>
  <si>
    <r>
      <t>計画</t>
    </r>
    <r>
      <rPr>
        <b/>
        <sz val="11"/>
        <rFont val="Times New Roman"/>
        <family val="1"/>
      </rPr>
      <t>3</t>
    </r>
    <rPh sb="0" eb="2">
      <t>ケイカク</t>
    </rPh>
    <phoneticPr fontId="3"/>
  </si>
  <si>
    <t>材料費</t>
    <phoneticPr fontId="3"/>
  </si>
  <si>
    <r>
      <t>期首在庫</t>
    </r>
    <r>
      <rPr>
        <sz val="11"/>
        <rFont val="Times New Roman"/>
        <family val="1"/>
      </rPr>
      <t>-</t>
    </r>
    <r>
      <rPr>
        <sz val="11"/>
        <rFont val="ＭＳ Ｐ明朝"/>
        <family val="1"/>
        <charset val="128"/>
      </rPr>
      <t>期末在庫</t>
    </r>
  </si>
  <si>
    <t>営業外収益</t>
    <rPh sb="0" eb="3">
      <t>エイギョウガイ</t>
    </rPh>
    <rPh sb="3" eb="5">
      <t>シュウエキ</t>
    </rPh>
    <phoneticPr fontId="3"/>
  </si>
  <si>
    <t>受取利息・配当金</t>
    <rPh sb="0" eb="2">
      <t>ウケトリ</t>
    </rPh>
    <rPh sb="2" eb="4">
      <t>リソク</t>
    </rPh>
    <rPh sb="5" eb="8">
      <t>ハイトウキン</t>
    </rPh>
    <phoneticPr fontId="3"/>
  </si>
  <si>
    <t>雑収入</t>
    <rPh sb="0" eb="1">
      <t>ザツ</t>
    </rPh>
    <rPh sb="1" eb="3">
      <t>シュウニュウ</t>
    </rPh>
    <phoneticPr fontId="3"/>
  </si>
  <si>
    <t>営業外費用</t>
    <rPh sb="0" eb="3">
      <t>エイギョウガイ</t>
    </rPh>
    <rPh sb="3" eb="5">
      <t>ヒヨウ</t>
    </rPh>
    <phoneticPr fontId="3"/>
  </si>
  <si>
    <t>支払利息</t>
    <rPh sb="0" eb="2">
      <t>シハライ</t>
    </rPh>
    <rPh sb="2" eb="4">
      <t>リソク</t>
    </rPh>
    <phoneticPr fontId="3"/>
  </si>
  <si>
    <t>雑損失</t>
    <rPh sb="0" eb="1">
      <t>ザツ</t>
    </rPh>
    <rPh sb="1" eb="3">
      <t>ソンシツ</t>
    </rPh>
    <phoneticPr fontId="3"/>
  </si>
  <si>
    <t>特別利益</t>
    <rPh sb="0" eb="2">
      <t>トクベツ</t>
    </rPh>
    <rPh sb="2" eb="4">
      <t>リエキ</t>
    </rPh>
    <phoneticPr fontId="3"/>
  </si>
  <si>
    <t>固定資産売却益</t>
    <rPh sb="0" eb="2">
      <t>コテイ</t>
    </rPh>
    <rPh sb="2" eb="4">
      <t>シサン</t>
    </rPh>
    <rPh sb="4" eb="7">
      <t>バイキャクエキ</t>
    </rPh>
    <phoneticPr fontId="3"/>
  </si>
  <si>
    <t>有価証券売却益</t>
    <rPh sb="0" eb="2">
      <t>ユウカ</t>
    </rPh>
    <rPh sb="2" eb="4">
      <t>ショウケン</t>
    </rPh>
    <rPh sb="4" eb="7">
      <t>バイキャクエキ</t>
    </rPh>
    <phoneticPr fontId="3"/>
  </si>
  <si>
    <t>特別損失</t>
    <rPh sb="0" eb="2">
      <t>トクベツ</t>
    </rPh>
    <rPh sb="2" eb="4">
      <t>ソンシツ</t>
    </rPh>
    <phoneticPr fontId="3"/>
  </si>
  <si>
    <t>固定資産売却損</t>
    <rPh sb="0" eb="2">
      <t>コテイ</t>
    </rPh>
    <rPh sb="2" eb="4">
      <t>シサン</t>
    </rPh>
    <rPh sb="4" eb="6">
      <t>バイキャク</t>
    </rPh>
    <rPh sb="6" eb="7">
      <t>ゾン</t>
    </rPh>
    <phoneticPr fontId="3"/>
  </si>
  <si>
    <t>固定資産除却損</t>
    <rPh sb="0" eb="2">
      <t>コテイ</t>
    </rPh>
    <rPh sb="2" eb="4">
      <t>シサン</t>
    </rPh>
    <rPh sb="4" eb="5">
      <t>ジョ</t>
    </rPh>
    <rPh sb="5" eb="6">
      <t>キャク</t>
    </rPh>
    <rPh sb="6" eb="7">
      <t>ゾン</t>
    </rPh>
    <phoneticPr fontId="3"/>
  </si>
  <si>
    <t>【営業外損益内訳】</t>
    <rPh sb="1" eb="4">
      <t>エイギョウガイ</t>
    </rPh>
    <rPh sb="4" eb="6">
      <t>ソンエキ</t>
    </rPh>
    <rPh sb="6" eb="8">
      <t>ウチワケ</t>
    </rPh>
    <phoneticPr fontId="3"/>
  </si>
  <si>
    <t>【特別損益内訳】</t>
    <rPh sb="1" eb="3">
      <t>トクベツ</t>
    </rPh>
    <rPh sb="3" eb="5">
      <t>ソンエキ</t>
    </rPh>
    <rPh sb="5" eb="7">
      <t>ウチワケ</t>
    </rPh>
    <phoneticPr fontId="3"/>
  </si>
  <si>
    <t>【売上原価内訳】</t>
    <rPh sb="1" eb="3">
      <t>ウリアゲ</t>
    </rPh>
    <rPh sb="3" eb="5">
      <t>ゲンカ</t>
    </rPh>
    <rPh sb="5" eb="7">
      <t>ウチワケ</t>
    </rPh>
    <phoneticPr fontId="3"/>
  </si>
  <si>
    <t>補助シート（科目内訳）</t>
    <rPh sb="0" eb="2">
      <t>ホジョ</t>
    </rPh>
    <rPh sb="6" eb="8">
      <t>カモク</t>
    </rPh>
    <rPh sb="8" eb="10">
      <t>ウチワケ</t>
    </rPh>
    <phoneticPr fontId="3"/>
  </si>
  <si>
    <t>取引支店名</t>
    <rPh sb="0" eb="2">
      <t>トリヒキ</t>
    </rPh>
    <rPh sb="2" eb="5">
      <t>シテンメイ</t>
    </rPh>
    <phoneticPr fontId="3"/>
  </si>
  <si>
    <t>改善効果（年間金額）</t>
    <rPh sb="0" eb="2">
      <t>カイゼン</t>
    </rPh>
    <rPh sb="2" eb="4">
      <t>コウカ</t>
    </rPh>
    <rPh sb="5" eb="7">
      <t>ネンカン</t>
    </rPh>
    <rPh sb="7" eb="9">
      <t>キンガク</t>
    </rPh>
    <phoneticPr fontId="3"/>
  </si>
  <si>
    <t>＜重点取組項目＞（改善項目、実施時期、責任者、など）</t>
    <rPh sb="14" eb="16">
      <t>ジッシ</t>
    </rPh>
    <phoneticPr fontId="3"/>
  </si>
  <si>
    <t>作成日</t>
    <rPh sb="0" eb="2">
      <t>サクセイ</t>
    </rPh>
    <rPh sb="2" eb="3">
      <t>ヒ</t>
    </rPh>
    <phoneticPr fontId="3"/>
  </si>
  <si>
    <t>１．【売上高】</t>
    <rPh sb="3" eb="5">
      <t>ウリアゲ</t>
    </rPh>
    <rPh sb="5" eb="6">
      <t>ダカ</t>
    </rPh>
    <phoneticPr fontId="3"/>
  </si>
  <si>
    <t>２．【売上原価・売上総利益】</t>
    <phoneticPr fontId="3"/>
  </si>
  <si>
    <t>４．【その他】</t>
    <phoneticPr fontId="3"/>
  </si>
  <si>
    <t>付加価値を高めた新商品を投入し、販売価格の低下を抑えるとともに販売数量の増加</t>
    <rPh sb="0" eb="2">
      <t>フカ</t>
    </rPh>
    <rPh sb="2" eb="4">
      <t>カチ</t>
    </rPh>
    <rPh sb="5" eb="6">
      <t>タカ</t>
    </rPh>
    <rPh sb="8" eb="11">
      <t>シンショウヒン</t>
    </rPh>
    <rPh sb="12" eb="14">
      <t>トウニュウ</t>
    </rPh>
    <rPh sb="16" eb="18">
      <t>ハンバイ</t>
    </rPh>
    <rPh sb="18" eb="20">
      <t>カカク</t>
    </rPh>
    <rPh sb="21" eb="23">
      <t>テイカ</t>
    </rPh>
    <rPh sb="24" eb="25">
      <t>オサ</t>
    </rPh>
    <rPh sb="31" eb="33">
      <t>ハンバイ</t>
    </rPh>
    <rPh sb="33" eb="35">
      <t>スウリョウ</t>
    </rPh>
    <rPh sb="36" eb="38">
      <t>ゾウカ</t>
    </rPh>
    <phoneticPr fontId="3"/>
  </si>
  <si>
    <t>①：1年目～+10M</t>
    <rPh sb="3" eb="5">
      <t>ネンメ</t>
    </rPh>
    <phoneticPr fontId="3"/>
  </si>
  <si>
    <t>　 　2年目～+ 5M</t>
    <rPh sb="4" eb="6">
      <t>ネンメ</t>
    </rPh>
    <phoneticPr fontId="3"/>
  </si>
  <si>
    <t>既存商品▲▲を、新たな客層をターゲットとして拡販し売上増加につなげていく。</t>
    <rPh sb="0" eb="2">
      <t>キゾン</t>
    </rPh>
    <rPh sb="2" eb="4">
      <t>ショウヒン</t>
    </rPh>
    <rPh sb="8" eb="9">
      <t>アラ</t>
    </rPh>
    <rPh sb="11" eb="13">
      <t>キャクソウ</t>
    </rPh>
    <rPh sb="22" eb="24">
      <t>カクハン</t>
    </rPh>
    <rPh sb="25" eb="27">
      <t>ウリアゲ</t>
    </rPh>
    <rPh sb="27" eb="29">
      <t>ゾウカ</t>
    </rPh>
    <phoneticPr fontId="3"/>
  </si>
  <si>
    <t>②：1年目～+10M</t>
    <rPh sb="3" eb="5">
      <t>ネンメ</t>
    </rPh>
    <phoneticPr fontId="3"/>
  </si>
  <si>
    <t>　　2年目～+  5M</t>
    <rPh sb="3" eb="5">
      <t>ネンメ</t>
    </rPh>
    <phoneticPr fontId="3"/>
  </si>
  <si>
    <t>仕入先○○社との価格交渉および新規仕入先との取引開始により、仕入価格低減を</t>
    <rPh sb="0" eb="2">
      <t>シイレ</t>
    </rPh>
    <rPh sb="2" eb="3">
      <t>サキ</t>
    </rPh>
    <rPh sb="5" eb="6">
      <t>シャ</t>
    </rPh>
    <rPh sb="8" eb="10">
      <t>カカク</t>
    </rPh>
    <rPh sb="10" eb="12">
      <t>コウショウ</t>
    </rPh>
    <rPh sb="15" eb="17">
      <t>シンキ</t>
    </rPh>
    <rPh sb="17" eb="19">
      <t>シイレ</t>
    </rPh>
    <rPh sb="19" eb="20">
      <t>サキ</t>
    </rPh>
    <rPh sb="22" eb="24">
      <t>トリヒキ</t>
    </rPh>
    <rPh sb="24" eb="26">
      <t>カイシ</t>
    </rPh>
    <rPh sb="30" eb="32">
      <t>シイレ</t>
    </rPh>
    <rPh sb="32" eb="34">
      <t>カカク</t>
    </rPh>
    <rPh sb="34" eb="36">
      <t>テイゲン</t>
    </rPh>
    <phoneticPr fontId="3"/>
  </si>
  <si>
    <t>②</t>
  </si>
  <si>
    <t>利幅の大きい商品の売上増加により、粗利益率15％台に回復させる。</t>
  </si>
  <si>
    <t>③</t>
  </si>
  <si>
    <t>諸経費を見直し、固定費を圧縮する。</t>
  </si>
  <si>
    <t>①</t>
    <phoneticPr fontId="3"/>
  </si>
  <si>
    <t>②</t>
    <phoneticPr fontId="3"/>
  </si>
  <si>
    <t>２．【売上原価・売上総利益】</t>
    <phoneticPr fontId="3"/>
  </si>
  <si>
    <t>①</t>
    <phoneticPr fontId="3"/>
  </si>
  <si>
    <t>退職者を補充せず人員配置により繰回すことで人件費を抑制していく。</t>
    <phoneticPr fontId="3"/>
  </si>
  <si>
    <t>４．【その他】</t>
    <phoneticPr fontId="3"/>
  </si>
  <si>
    <t>遊休資産については、上記のほか、3年以内に□□を××Mで売却（■銀行担保）する</t>
    <phoneticPr fontId="3"/>
  </si>
  <si>
    <t>予定にあり、3年間で●●M程度の借入圧縮を進めるよう努力する。</t>
    <phoneticPr fontId="3"/>
  </si>
  <si>
    <t>③：１年目～▲2M</t>
  </si>
  <si>
    <t>　2・3年目～各▲1M</t>
  </si>
  <si>
    <t>①：1年目～▲2M</t>
  </si>
  <si>
    <t>　　2年目～▲2M</t>
  </si>
  <si>
    <t>②：2年目～▲2M</t>
  </si>
  <si>
    <t>　　4年目～▲2M</t>
  </si>
  <si>
    <t>【販売費及び一般管理費内訳】</t>
    <rPh sb="1" eb="4">
      <t>ハンバイヒ</t>
    </rPh>
    <rPh sb="4" eb="5">
      <t>オヨ</t>
    </rPh>
    <rPh sb="6" eb="8">
      <t>イッパン</t>
    </rPh>
    <rPh sb="8" eb="10">
      <t>カンリ</t>
    </rPh>
    <rPh sb="10" eb="11">
      <t>ヒ</t>
    </rPh>
    <rPh sb="11" eb="13">
      <t>ウチワケ</t>
    </rPh>
    <phoneticPr fontId="3"/>
  </si>
  <si>
    <t>販売費及び一般管理費</t>
    <rPh sb="0" eb="3">
      <t>ハンバイヒ</t>
    </rPh>
    <rPh sb="3" eb="4">
      <t>オヨ</t>
    </rPh>
    <rPh sb="5" eb="7">
      <t>イッパン</t>
    </rPh>
    <rPh sb="7" eb="9">
      <t>カンリ</t>
    </rPh>
    <rPh sb="9" eb="10">
      <t>ヒ</t>
    </rPh>
    <phoneticPr fontId="3"/>
  </si>
  <si>
    <t>３．【販売費及び一般管理費・営業利益】</t>
    <rPh sb="3" eb="6">
      <t>ハンバイヒ</t>
    </rPh>
    <rPh sb="6" eb="7">
      <t>オヨ</t>
    </rPh>
    <phoneticPr fontId="3"/>
  </si>
  <si>
    <t>３．【販売費及び一般管理費・営業利益】</t>
    <rPh sb="3" eb="6">
      <t>ハンバイヒ</t>
    </rPh>
    <rPh sb="6" eb="7">
      <t>オヨ</t>
    </rPh>
    <rPh sb="14" eb="16">
      <t>エイギョウ</t>
    </rPh>
    <rPh sb="16" eb="18">
      <t>リエキ</t>
    </rPh>
    <phoneticPr fontId="3"/>
  </si>
  <si>
    <t>により売上拡大を図っていく（既存顧客への売込み強化）。（H27年9月より・社長）</t>
    <rPh sb="8" eb="9">
      <t>ハカ</t>
    </rPh>
    <rPh sb="14" eb="16">
      <t>キゾン</t>
    </rPh>
    <rPh sb="16" eb="18">
      <t>コキャク</t>
    </rPh>
    <rPh sb="20" eb="22">
      <t>ウリコ</t>
    </rPh>
    <rPh sb="23" eb="25">
      <t>キョウカ</t>
    </rPh>
    <rPh sb="31" eb="32">
      <t>ネン</t>
    </rPh>
    <rPh sb="33" eb="34">
      <t>ガツ</t>
    </rPh>
    <rPh sb="37" eb="39">
      <t>シャチョウ</t>
    </rPh>
    <phoneticPr fontId="3"/>
  </si>
  <si>
    <t>（H27年6月より・常務）</t>
    <rPh sb="4" eb="5">
      <t>ネン</t>
    </rPh>
    <rPh sb="6" eb="7">
      <t>ガツ</t>
    </rPh>
    <rPh sb="10" eb="12">
      <t>ジョウム</t>
    </rPh>
    <phoneticPr fontId="3"/>
  </si>
  <si>
    <t>図っていく。（H28年2月より・常務）</t>
    <rPh sb="10" eb="11">
      <t>ネン</t>
    </rPh>
    <rPh sb="12" eb="13">
      <t>ガツ</t>
    </rPh>
    <rPh sb="16" eb="18">
      <t>ジョウム</t>
    </rPh>
    <phoneticPr fontId="3"/>
  </si>
  <si>
    <t>役員報酬の更なる引き下げを進める。（H28年1月より・社長）</t>
    <rPh sb="0" eb="2">
      <t>ヤクイン</t>
    </rPh>
    <rPh sb="2" eb="4">
      <t>ホウシュウ</t>
    </rPh>
    <rPh sb="5" eb="6">
      <t>サラ</t>
    </rPh>
    <rPh sb="8" eb="9">
      <t>ヒ</t>
    </rPh>
    <rPh sb="10" eb="11">
      <t>サ</t>
    </rPh>
    <rPh sb="13" eb="14">
      <t>スス</t>
    </rPh>
    <rPh sb="21" eb="22">
      <t>ネン</t>
    </rPh>
    <rPh sb="23" eb="24">
      <t>ガツ</t>
    </rPh>
    <rPh sb="27" eb="29">
      <t>シャチョウ</t>
    </rPh>
    <phoneticPr fontId="3"/>
  </si>
  <si>
    <t>（H28年1月より・常務）</t>
    <rPh sb="4" eb="5">
      <t>ネン</t>
    </rPh>
    <rPh sb="6" eb="7">
      <t>ガツ</t>
    </rPh>
    <rPh sb="10" eb="12">
      <t>ジョウム</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</si>
</sst>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411]ge/m&quot;期&quot;;@"/>
    <numFmt numFmtId="177" formatCode="_ * #,##0_ ;_ * &quot;△&quot;#,##0_ ;_ * &quot;-&quot;_ ;_ @_ "/>
    <numFmt numFmtId="178" formatCode="_ * \(#,##0.0%\)_ ;_ * \(&quot;△&quot;#,##0.0%\)_ ;_ * &quot;-&quot;\%_ ;_ @_ "/>
    <numFmt numFmtId="179" formatCode="[$-411]ggge&quot;年&quot;m&quot;月&quot;d&quot;日&quot;;@"/>
    <numFmt numFmtId="180" formatCode="_ * \(#,##0\)_ ;_ * \(&quot;△&quot;#,##0\)_ ;_ * &quot;-&quot;_ ;_ @_ "/>
    <numFmt numFmtId="181" formatCode="0_);[Red]\(0\)"/>
    <numFmt numFmtId="182" formatCode="[$-F800]dddd\,\ mmmm\ dd\,\ yyyy"/>
    <numFmt numFmtId="183" formatCode="[$-411]yyyy/m&quot;期&quot;;@"/>
    <numFmt numFmtId="184" formatCode="yyyy&quot;年&quot;m&quot;月&quot;d&quot;日&quot;;@"/>
  </numFmts>
  <fonts count="20" x14ac:knownFonts="1">
    <font>
      <sz val="11"/>
      <name val="ＭＳ Ｐ明朝"/>
      <family val="1"/>
      <charset val="128"/>
    </font>
    <font>
      <sz val="11"/>
      <name val="ＭＳ Ｐ明朝"/>
      <family val="1"/>
      <charset val="128"/>
    </font>
    <font>
      <sz val="11"/>
      <name val="ＭＳ Ｐ明朝"/>
      <family val="1"/>
      <charset val="128"/>
    </font>
    <font>
      <sz val="6"/>
      <name val="ＭＳ Ｐ明朝"/>
      <family val="1"/>
      <charset val="128"/>
    </font>
    <font>
      <b/>
      <sz val="11"/>
      <name val="Times New Roman"/>
      <family val="1"/>
    </font>
    <font>
      <b/>
      <sz val="11"/>
      <name val="ＭＳ Ｐ明朝"/>
      <family val="1"/>
      <charset val="128"/>
    </font>
    <font>
      <sz val="11"/>
      <name val="Times New Roman"/>
      <family val="1"/>
    </font>
    <font>
      <i/>
      <sz val="10"/>
      <name val="ＭＳ Ｐ明朝"/>
      <family val="1"/>
      <charset val="128"/>
    </font>
    <font>
      <b/>
      <sz val="16"/>
      <name val="ＭＳ Ｐ明朝"/>
      <family val="1"/>
      <charset val="128"/>
    </font>
    <font>
      <sz val="12"/>
      <name val="ＭＳ Ｐ明朝"/>
      <family val="1"/>
      <charset val="128"/>
    </font>
    <font>
      <sz val="12"/>
      <name val="Times New Roman"/>
      <family val="1"/>
    </font>
    <font>
      <b/>
      <sz val="12"/>
      <name val="ＭＳ Ｐ明朝"/>
      <family val="1"/>
      <charset val="128"/>
    </font>
    <font>
      <b/>
      <sz val="12"/>
      <name val="Times New Roman"/>
      <family val="1"/>
    </font>
    <font>
      <sz val="10"/>
      <name val="ＭＳ Ｐ明朝"/>
      <family val="1"/>
      <charset val="128"/>
    </font>
    <font>
      <i/>
      <sz val="10"/>
      <name val="Times New Roman"/>
      <family val="1"/>
    </font>
    <font>
      <b/>
      <sz val="14"/>
      <name val="ＭＳ Ｐ明朝"/>
      <family val="1"/>
      <charset val="128"/>
    </font>
    <font>
      <b/>
      <sz val="14"/>
      <name val="Times New Roman"/>
      <family val="1"/>
    </font>
    <font>
      <sz val="11"/>
      <color indexed="9"/>
      <name val="ＭＳ Ｐ明朝"/>
      <family val="1"/>
      <charset val="128"/>
    </font>
    <font>
      <sz val="11"/>
      <color indexed="9"/>
      <name val="Times New Roman"/>
      <family val="1"/>
    </font>
    <font>
      <sz val="10"/>
      <name val="Times New Roman"/>
      <family val="1"/>
    </font>
  </fonts>
  <fills count="4">
    <fill>
      <patternFill patternType="none"/>
    </fill>
    <fill>
      <patternFill patternType="gray125"/>
    </fill>
    <fill>
      <patternFill patternType="solid">
        <fgColor indexed="27"/>
        <bgColor indexed="64"/>
      </patternFill>
    </fill>
    <fill>
      <patternFill patternType="solid">
        <fgColor indexed="41"/>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double">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double">
        <color indexed="64"/>
      </left>
      <right style="thin">
        <color indexed="64"/>
      </right>
      <top/>
      <bottom style="hair">
        <color indexed="64"/>
      </bottom>
      <diagonal/>
    </border>
    <border>
      <left/>
      <right/>
      <top/>
      <bottom style="hair">
        <color indexed="64"/>
      </bottom>
      <diagonal/>
    </border>
    <border>
      <left style="thin">
        <color indexed="64"/>
      </left>
      <right style="hair">
        <color indexed="64"/>
      </right>
      <top/>
      <bottom/>
      <diagonal/>
    </border>
    <border>
      <left/>
      <right/>
      <top style="hair">
        <color indexed="64"/>
      </top>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top/>
      <bottom/>
      <diagonal/>
    </border>
    <border>
      <left style="thin">
        <color indexed="64"/>
      </left>
      <right style="double">
        <color indexed="64"/>
      </right>
      <top style="thin">
        <color indexed="64"/>
      </top>
      <bottom style="hair">
        <color indexed="64"/>
      </bottom>
      <diagonal/>
    </border>
    <border>
      <left/>
      <right/>
      <top style="thin">
        <color indexed="64"/>
      </top>
      <bottom style="hair">
        <color indexed="64"/>
      </bottom>
      <diagonal/>
    </border>
    <border>
      <left style="thin">
        <color indexed="64"/>
      </left>
      <right style="double">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hair">
        <color indexed="64"/>
      </top>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bottom style="thin">
        <color indexed="64"/>
      </bottom>
      <diagonal/>
    </border>
    <border>
      <left/>
      <right style="thin">
        <color indexed="64"/>
      </right>
      <top/>
      <bottom style="hair">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ck">
        <color indexed="64"/>
      </left>
      <right style="thick">
        <color indexed="64"/>
      </right>
      <top style="thick">
        <color indexed="64"/>
      </top>
      <bottom style="thick">
        <color indexed="64"/>
      </bottom>
      <diagonal/>
    </border>
    <border>
      <left/>
      <right style="thin">
        <color indexed="64"/>
      </right>
      <top/>
      <bottom style="double">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double">
        <color indexed="64"/>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double">
        <color indexed="64"/>
      </left>
      <right style="thin">
        <color indexed="64"/>
      </right>
      <top/>
      <bottom style="thick">
        <color indexed="64"/>
      </bottom>
      <diagonal/>
    </border>
    <border>
      <left/>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thin">
        <color indexed="64"/>
      </right>
      <top style="thick">
        <color indexed="64"/>
      </top>
      <bottom style="thick">
        <color indexed="64"/>
      </bottom>
      <diagonal/>
    </border>
    <border>
      <left/>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double">
        <color indexed="64"/>
      </right>
      <top style="thick">
        <color indexed="64"/>
      </top>
      <bottom style="thick">
        <color indexed="64"/>
      </bottom>
      <diagonal/>
    </border>
    <border>
      <left/>
      <right style="thin">
        <color indexed="64"/>
      </right>
      <top style="thick">
        <color indexed="64"/>
      </top>
      <bottom style="thick">
        <color indexed="64"/>
      </bottom>
      <diagonal/>
    </border>
    <border>
      <left/>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hair">
        <color indexed="64"/>
      </top>
      <bottom/>
      <diagonal/>
    </border>
    <border>
      <left/>
      <right style="thick">
        <color indexed="64"/>
      </right>
      <top style="thin">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ck">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style="thin">
        <color indexed="64"/>
      </left>
      <right/>
      <top style="double">
        <color indexed="64"/>
      </top>
      <bottom style="thin">
        <color indexed="64"/>
      </bottom>
      <diagonal/>
    </border>
    <border>
      <left/>
      <right style="thick">
        <color indexed="64"/>
      </right>
      <top style="double">
        <color indexed="64"/>
      </top>
      <bottom style="thin">
        <color indexed="64"/>
      </bottom>
      <diagonal/>
    </border>
  </borders>
  <cellStyleXfs count="2">
    <xf numFmtId="0" fontId="0" fillId="0" borderId="0">
      <alignment vertical="center"/>
    </xf>
    <xf numFmtId="9" fontId="2" fillId="0" borderId="0" applyFont="0" applyFill="0" applyBorder="0" applyAlignment="0" applyProtection="0">
      <alignment vertical="center"/>
    </xf>
  </cellStyleXfs>
  <cellXfs count="448">
    <xf numFmtId="0" fontId="0" fillId="0" borderId="0" xfId="0">
      <alignment vertical="center"/>
    </xf>
    <xf numFmtId="0" fontId="9" fillId="0" borderId="0" xfId="0" applyFont="1">
      <alignment vertical="center"/>
    </xf>
    <xf numFmtId="0" fontId="6" fillId="0" borderId="0" xfId="0" applyFont="1">
      <alignment vertical="center"/>
    </xf>
    <xf numFmtId="0" fontId="0" fillId="0" borderId="0" xfId="0" applyAlignment="1">
      <alignment horizontal="right"/>
    </xf>
    <xf numFmtId="0" fontId="11" fillId="2" borderId="5" xfId="0" applyFont="1" applyFill="1" applyBorder="1">
      <alignment vertical="center"/>
    </xf>
    <xf numFmtId="177" fontId="4" fillId="2" borderId="6" xfId="1" applyNumberFormat="1" applyFont="1" applyFill="1" applyBorder="1">
      <alignment vertical="center"/>
    </xf>
    <xf numFmtId="177" fontId="4" fillId="2" borderId="7" xfId="1" applyNumberFormat="1" applyFont="1" applyFill="1" applyBorder="1">
      <alignment vertical="center"/>
    </xf>
    <xf numFmtId="177" fontId="4" fillId="2" borderId="8" xfId="1" applyNumberFormat="1" applyFont="1" applyFill="1" applyBorder="1">
      <alignment vertical="center"/>
    </xf>
    <xf numFmtId="177" fontId="4" fillId="2" borderId="9" xfId="1" applyNumberFormat="1" applyFont="1" applyFill="1" applyBorder="1">
      <alignment vertical="center"/>
    </xf>
    <xf numFmtId="0" fontId="7" fillId="3" borderId="10" xfId="0" applyFont="1" applyFill="1" applyBorder="1">
      <alignment vertical="center"/>
    </xf>
    <xf numFmtId="0" fontId="6" fillId="0" borderId="0" xfId="0" applyFont="1" applyBorder="1">
      <alignment vertical="center"/>
    </xf>
    <xf numFmtId="0" fontId="13" fillId="0" borderId="0" xfId="0" applyFont="1" applyAlignment="1">
      <alignment vertical="center"/>
    </xf>
    <xf numFmtId="0" fontId="8" fillId="0" borderId="0" xfId="0" applyFont="1" applyAlignment="1">
      <alignment horizontal="center" vertical="center"/>
    </xf>
    <xf numFmtId="0" fontId="4" fillId="0" borderId="7" xfId="0" applyFont="1" applyFill="1" applyBorder="1">
      <alignment vertical="center"/>
    </xf>
    <xf numFmtId="0" fontId="4" fillId="0" borderId="9" xfId="0" applyFont="1" applyFill="1" applyBorder="1">
      <alignment vertical="center"/>
    </xf>
    <xf numFmtId="0" fontId="4" fillId="0" borderId="9" xfId="0" applyFont="1" applyFill="1" applyBorder="1" applyAlignment="1">
      <alignment horizontal="center" vertical="center"/>
    </xf>
    <xf numFmtId="176" fontId="4" fillId="0" borderId="15" xfId="0" applyNumberFormat="1" applyFont="1" applyFill="1" applyBorder="1" applyAlignment="1">
      <alignment horizontal="center" vertical="center"/>
    </xf>
    <xf numFmtId="176" fontId="4" fillId="0" borderId="16" xfId="0" applyNumberFormat="1" applyFont="1" applyFill="1" applyBorder="1" applyAlignment="1">
      <alignment horizontal="center" vertical="center"/>
    </xf>
    <xf numFmtId="176" fontId="4" fillId="0" borderId="17" xfId="0" applyNumberFormat="1" applyFont="1" applyFill="1" applyBorder="1" applyAlignment="1">
      <alignment horizontal="center" vertical="center"/>
    </xf>
    <xf numFmtId="176" fontId="4" fillId="0" borderId="18" xfId="0" applyNumberFormat="1"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49" fontId="6" fillId="0" borderId="0" xfId="0" applyNumberFormat="1" applyFont="1" applyBorder="1">
      <alignment vertical="center"/>
    </xf>
    <xf numFmtId="177" fontId="6" fillId="0" borderId="1" xfId="1" applyNumberFormat="1" applyFont="1" applyFill="1" applyBorder="1">
      <alignment vertical="center"/>
    </xf>
    <xf numFmtId="177" fontId="6" fillId="0" borderId="2" xfId="1" applyNumberFormat="1" applyFont="1" applyFill="1" applyBorder="1">
      <alignment vertical="center"/>
    </xf>
    <xf numFmtId="0" fontId="6" fillId="2" borderId="27" xfId="0" applyFont="1" applyFill="1" applyBorder="1">
      <alignment vertical="center"/>
    </xf>
    <xf numFmtId="0" fontId="7" fillId="2" borderId="28" xfId="0" applyFont="1" applyFill="1" applyBorder="1">
      <alignment vertical="center"/>
    </xf>
    <xf numFmtId="178" fontId="14" fillId="2" borderId="19" xfId="1" applyNumberFormat="1" applyFont="1" applyFill="1" applyBorder="1">
      <alignment vertical="center"/>
    </xf>
    <xf numFmtId="177" fontId="6" fillId="0" borderId="29" xfId="1" applyNumberFormat="1" applyFont="1" applyFill="1" applyBorder="1">
      <alignment vertical="center"/>
    </xf>
    <xf numFmtId="177" fontId="6" fillId="0" borderId="30" xfId="1" applyNumberFormat="1" applyFont="1" applyFill="1" applyBorder="1">
      <alignment vertical="center"/>
    </xf>
    <xf numFmtId="0" fontId="1" fillId="0" borderId="0" xfId="0" applyFont="1" applyAlignment="1">
      <alignment horizontal="right" vertical="center"/>
    </xf>
    <xf numFmtId="0" fontId="17" fillId="0" borderId="0" xfId="0" applyFont="1">
      <alignment vertical="center"/>
    </xf>
    <xf numFmtId="0" fontId="5" fillId="2" borderId="3" xfId="0" applyFont="1" applyFill="1" applyBorder="1" applyAlignment="1">
      <alignment horizontal="left" vertical="center" shrinkToFit="1"/>
    </xf>
    <xf numFmtId="0" fontId="5" fillId="2" borderId="29" xfId="0" applyFont="1" applyFill="1" applyBorder="1" applyAlignment="1">
      <alignment horizontal="left" vertical="center" shrinkToFit="1"/>
    </xf>
    <xf numFmtId="177" fontId="6" fillId="0" borderId="31" xfId="1" applyNumberFormat="1" applyFont="1" applyFill="1" applyBorder="1">
      <alignment vertical="center"/>
    </xf>
    <xf numFmtId="177" fontId="6" fillId="0" borderId="32" xfId="1" applyNumberFormat="1" applyFont="1" applyFill="1" applyBorder="1">
      <alignment vertical="center"/>
    </xf>
    <xf numFmtId="177" fontId="6" fillId="0" borderId="33" xfId="1" applyNumberFormat="1" applyFont="1" applyFill="1" applyBorder="1">
      <alignment vertical="center"/>
    </xf>
    <xf numFmtId="177" fontId="6" fillId="0" borderId="0" xfId="1" applyNumberFormat="1" applyFont="1" applyFill="1" applyBorder="1">
      <alignment vertical="center"/>
    </xf>
    <xf numFmtId="177" fontId="4" fillId="2" borderId="15" xfId="1" applyNumberFormat="1" applyFont="1" applyFill="1" applyBorder="1" applyAlignment="1">
      <alignment vertical="center"/>
    </xf>
    <xf numFmtId="177" fontId="6" fillId="0" borderId="1" xfId="1" applyNumberFormat="1" applyFont="1" applyFill="1" applyBorder="1" applyAlignment="1">
      <alignment horizontal="center" vertical="center"/>
    </xf>
    <xf numFmtId="176" fontId="4" fillId="0" borderId="34" xfId="0" applyNumberFormat="1" applyFont="1" applyFill="1" applyBorder="1" applyAlignment="1">
      <alignment vertical="center"/>
    </xf>
    <xf numFmtId="0" fontId="4" fillId="0" borderId="34" xfId="0" applyFont="1" applyFill="1" applyBorder="1" applyAlignment="1">
      <alignment vertical="center"/>
    </xf>
    <xf numFmtId="177" fontId="6" fillId="0" borderId="34" xfId="1" applyNumberFormat="1" applyFont="1" applyFill="1" applyBorder="1" applyAlignment="1">
      <alignment vertical="center"/>
    </xf>
    <xf numFmtId="177" fontId="6" fillId="0" borderId="34" xfId="1" applyNumberFormat="1" applyFont="1" applyFill="1" applyBorder="1" applyAlignment="1">
      <alignment horizontal="center" vertical="center"/>
    </xf>
    <xf numFmtId="180" fontId="6" fillId="0" borderId="34" xfId="0" applyNumberFormat="1" applyFont="1" applyFill="1" applyBorder="1" applyAlignment="1">
      <alignment vertical="center"/>
    </xf>
    <xf numFmtId="177" fontId="4" fillId="0" borderId="34" xfId="1" applyNumberFormat="1" applyFont="1" applyFill="1" applyBorder="1" applyAlignment="1">
      <alignment vertical="center"/>
    </xf>
    <xf numFmtId="178" fontId="14" fillId="0" borderId="34" xfId="1" applyNumberFormat="1" applyFont="1" applyFill="1" applyBorder="1" applyAlignment="1">
      <alignment vertical="center"/>
    </xf>
    <xf numFmtId="0" fontId="12" fillId="0" borderId="34" xfId="0" applyFont="1" applyFill="1" applyBorder="1" applyAlignment="1">
      <alignment vertical="center"/>
    </xf>
    <xf numFmtId="0" fontId="10" fillId="0" borderId="34" xfId="0" applyFont="1" applyFill="1" applyBorder="1">
      <alignment vertical="center"/>
    </xf>
    <xf numFmtId="179" fontId="6" fillId="0" borderId="0" xfId="0" applyNumberFormat="1" applyFont="1" applyAlignment="1">
      <alignment vertical="center"/>
    </xf>
    <xf numFmtId="0" fontId="1" fillId="0" borderId="0" xfId="0" applyFont="1" applyAlignment="1">
      <alignment vertical="center"/>
    </xf>
    <xf numFmtId="177" fontId="4" fillId="2" borderId="15" xfId="1" applyNumberFormat="1" applyFont="1" applyFill="1" applyBorder="1">
      <alignment vertical="center"/>
    </xf>
    <xf numFmtId="177" fontId="4" fillId="2" borderId="35" xfId="1" applyNumberFormat="1" applyFont="1" applyFill="1" applyBorder="1">
      <alignment vertical="center"/>
    </xf>
    <xf numFmtId="177" fontId="4" fillId="2" borderId="18" xfId="1" applyNumberFormat="1" applyFont="1" applyFill="1" applyBorder="1">
      <alignment vertical="center"/>
    </xf>
    <xf numFmtId="177" fontId="4" fillId="2" borderId="36" xfId="1" applyNumberFormat="1" applyFont="1" applyFill="1" applyBorder="1">
      <alignment vertical="center"/>
    </xf>
    <xf numFmtId="0" fontId="7" fillId="2" borderId="14" xfId="0" applyFont="1" applyFill="1" applyBorder="1">
      <alignment vertical="center"/>
    </xf>
    <xf numFmtId="0" fontId="18" fillId="0" borderId="0" xfId="0" applyFont="1">
      <alignment vertical="center"/>
    </xf>
    <xf numFmtId="0" fontId="1" fillId="0" borderId="3" xfId="0" applyFont="1" applyFill="1" applyBorder="1" applyAlignment="1">
      <alignment horizontal="left" vertical="center" shrinkToFit="1"/>
    </xf>
    <xf numFmtId="0" fontId="1" fillId="0" borderId="29" xfId="0" applyFont="1" applyFill="1" applyBorder="1" applyAlignment="1">
      <alignment horizontal="left" vertical="center" shrinkToFit="1"/>
    </xf>
    <xf numFmtId="0" fontId="1" fillId="0" borderId="34" xfId="0" applyFont="1" applyFill="1" applyBorder="1" applyAlignment="1">
      <alignment horizontal="left" vertical="center" shrinkToFit="1"/>
    </xf>
    <xf numFmtId="0" fontId="1" fillId="0" borderId="33" xfId="0" applyFont="1" applyFill="1" applyBorder="1" applyAlignment="1">
      <alignment horizontal="left" vertical="center" shrinkToFit="1"/>
    </xf>
    <xf numFmtId="0" fontId="1" fillId="2" borderId="39" xfId="0" applyFont="1" applyFill="1" applyBorder="1">
      <alignment vertical="center"/>
    </xf>
    <xf numFmtId="0" fontId="5" fillId="2" borderId="2" xfId="0" applyFont="1" applyFill="1" applyBorder="1" applyAlignment="1">
      <alignment horizontal="left" vertical="center" shrinkToFit="1"/>
    </xf>
    <xf numFmtId="177" fontId="4" fillId="0" borderId="0" xfId="1" applyNumberFormat="1" applyFont="1" applyFill="1" applyBorder="1" applyAlignment="1">
      <alignment vertical="center"/>
    </xf>
    <xf numFmtId="177" fontId="6" fillId="0" borderId="0" xfId="1" applyNumberFormat="1" applyFont="1" applyFill="1" applyBorder="1" applyAlignment="1">
      <alignment vertical="center"/>
    </xf>
    <xf numFmtId="178" fontId="14" fillId="2" borderId="31" xfId="1" applyNumberFormat="1" applyFont="1" applyFill="1" applyBorder="1">
      <alignment vertical="center"/>
    </xf>
    <xf numFmtId="178" fontId="14" fillId="2" borderId="34" xfId="1" applyNumberFormat="1" applyFont="1" applyFill="1" applyBorder="1">
      <alignment vertical="center"/>
    </xf>
    <xf numFmtId="178" fontId="14" fillId="2" borderId="40" xfId="1" applyNumberFormat="1" applyFont="1" applyFill="1" applyBorder="1">
      <alignment vertical="center"/>
    </xf>
    <xf numFmtId="178" fontId="14" fillId="2" borderId="31" xfId="1" applyNumberFormat="1" applyFont="1" applyFill="1" applyBorder="1" applyAlignment="1">
      <alignment vertical="center"/>
    </xf>
    <xf numFmtId="177" fontId="6" fillId="0" borderId="31" xfId="1" applyNumberFormat="1" applyFont="1" applyFill="1" applyBorder="1" applyAlignment="1">
      <alignment vertical="center"/>
    </xf>
    <xf numFmtId="178" fontId="14" fillId="3" borderId="19" xfId="1" applyNumberFormat="1" applyFont="1" applyFill="1" applyBorder="1">
      <alignment vertical="center"/>
    </xf>
    <xf numFmtId="178" fontId="14" fillId="3" borderId="20" xfId="1" applyNumberFormat="1" applyFont="1" applyFill="1" applyBorder="1">
      <alignment vertical="center"/>
    </xf>
    <xf numFmtId="178" fontId="14" fillId="3" borderId="21" xfId="1" applyNumberFormat="1" applyFont="1" applyFill="1" applyBorder="1">
      <alignment vertical="center"/>
    </xf>
    <xf numFmtId="178" fontId="14" fillId="3" borderId="28" xfId="1" applyNumberFormat="1" applyFont="1" applyFill="1" applyBorder="1">
      <alignment vertical="center"/>
    </xf>
    <xf numFmtId="178" fontId="14" fillId="3" borderId="19" xfId="1" applyNumberFormat="1" applyFont="1" applyFill="1" applyBorder="1" applyAlignment="1">
      <alignment vertical="center"/>
    </xf>
    <xf numFmtId="177" fontId="6" fillId="0" borderId="31" xfId="1" applyNumberFormat="1" applyFont="1" applyFill="1" applyBorder="1" applyAlignment="1">
      <alignment horizontal="center" vertical="center"/>
    </xf>
    <xf numFmtId="178" fontId="14" fillId="2" borderId="41" xfId="1" applyNumberFormat="1" applyFont="1" applyFill="1" applyBorder="1">
      <alignment vertical="center"/>
    </xf>
    <xf numFmtId="178" fontId="14" fillId="2" borderId="22" xfId="1" applyNumberFormat="1" applyFont="1" applyFill="1" applyBorder="1">
      <alignment vertical="center"/>
    </xf>
    <xf numFmtId="178" fontId="14" fillId="2" borderId="28" xfId="1" applyNumberFormat="1" applyFont="1" applyFill="1" applyBorder="1">
      <alignment vertical="center"/>
    </xf>
    <xf numFmtId="178" fontId="14" fillId="2" borderId="19" xfId="1" applyNumberFormat="1" applyFont="1" applyFill="1" applyBorder="1" applyAlignment="1">
      <alignment vertical="center"/>
    </xf>
    <xf numFmtId="177" fontId="6" fillId="0" borderId="42" xfId="1" applyNumberFormat="1" applyFont="1" applyFill="1" applyBorder="1">
      <alignment vertical="center"/>
    </xf>
    <xf numFmtId="177" fontId="6" fillId="0" borderId="43" xfId="1" applyNumberFormat="1" applyFont="1" applyFill="1" applyBorder="1">
      <alignment vertical="center"/>
    </xf>
    <xf numFmtId="177" fontId="6" fillId="0" borderId="44" xfId="1" applyNumberFormat="1" applyFont="1" applyFill="1" applyBorder="1">
      <alignment vertical="center"/>
    </xf>
    <xf numFmtId="177" fontId="6" fillId="0" borderId="42" xfId="1" applyNumberFormat="1" applyFont="1" applyFill="1" applyBorder="1" applyAlignment="1">
      <alignment horizontal="center" vertical="center"/>
    </xf>
    <xf numFmtId="180" fontId="6" fillId="0" borderId="0" xfId="0" applyNumberFormat="1" applyFont="1" applyFill="1" applyBorder="1" applyAlignment="1">
      <alignment vertical="center"/>
    </xf>
    <xf numFmtId="177" fontId="4" fillId="2" borderId="45" xfId="1" applyNumberFormat="1" applyFont="1" applyFill="1" applyBorder="1">
      <alignment vertical="center"/>
    </xf>
    <xf numFmtId="177" fontId="4" fillId="2" borderId="46" xfId="1" applyNumberFormat="1" applyFont="1" applyFill="1" applyBorder="1">
      <alignment vertical="center"/>
    </xf>
    <xf numFmtId="177" fontId="4" fillId="2" borderId="6" xfId="1" applyNumberFormat="1" applyFont="1" applyFill="1" applyBorder="1" applyAlignment="1">
      <alignment vertical="center"/>
    </xf>
    <xf numFmtId="0" fontId="5" fillId="0" borderId="31" xfId="0" applyFont="1" applyFill="1" applyBorder="1" applyAlignment="1">
      <alignment horizontal="center" vertical="center"/>
    </xf>
    <xf numFmtId="177" fontId="4" fillId="2" borderId="1" xfId="1" applyNumberFormat="1" applyFont="1" applyFill="1" applyBorder="1" applyProtection="1">
      <alignment vertical="center"/>
      <protection locked="0"/>
    </xf>
    <xf numFmtId="177" fontId="4" fillId="2" borderId="3" xfId="1" applyNumberFormat="1" applyFont="1" applyFill="1" applyBorder="1" applyProtection="1">
      <alignment vertical="center"/>
      <protection locked="0"/>
    </xf>
    <xf numFmtId="177" fontId="4" fillId="2" borderId="4" xfId="1" applyNumberFormat="1" applyFont="1" applyFill="1" applyBorder="1" applyProtection="1">
      <alignment vertical="center"/>
      <protection locked="0"/>
    </xf>
    <xf numFmtId="177" fontId="4" fillId="2" borderId="2" xfId="1" applyNumberFormat="1" applyFont="1" applyFill="1" applyBorder="1" applyProtection="1">
      <alignment vertical="center"/>
      <protection locked="0"/>
    </xf>
    <xf numFmtId="0" fontId="10" fillId="0" borderId="34" xfId="0" applyFont="1" applyBorder="1" applyProtection="1">
      <alignment vertical="center"/>
      <protection locked="0"/>
    </xf>
    <xf numFmtId="0" fontId="10" fillId="0" borderId="5" xfId="0" applyFont="1" applyBorder="1" applyProtection="1">
      <alignment vertical="center"/>
      <protection locked="0"/>
    </xf>
    <xf numFmtId="0" fontId="10" fillId="0" borderId="47" xfId="0" applyFont="1" applyBorder="1" applyProtection="1">
      <alignment vertical="center"/>
      <protection locked="0"/>
    </xf>
    <xf numFmtId="0" fontId="6" fillId="0" borderId="0" xfId="0" applyFont="1" applyFill="1">
      <alignment vertical="center"/>
    </xf>
    <xf numFmtId="0" fontId="15" fillId="0" borderId="0" xfId="0" applyFont="1" applyFill="1" applyAlignment="1">
      <alignment horizontal="left" vertical="center"/>
    </xf>
    <xf numFmtId="0" fontId="16" fillId="0" borderId="0" xfId="0" applyFont="1" applyFill="1" applyAlignment="1">
      <alignment vertical="center"/>
    </xf>
    <xf numFmtId="0" fontId="16" fillId="0" borderId="0" xfId="0" applyFont="1" applyFill="1" applyAlignment="1">
      <alignment horizontal="center" vertical="center"/>
    </xf>
    <xf numFmtId="0" fontId="1" fillId="0" borderId="0" xfId="0" applyFont="1" applyFill="1" applyBorder="1" applyAlignment="1">
      <alignment horizontal="right" vertical="center"/>
    </xf>
    <xf numFmtId="0" fontId="6" fillId="0" borderId="0" xfId="0" applyFont="1" applyFill="1" applyBorder="1" applyAlignment="1">
      <alignment horizontal="left" vertical="center"/>
    </xf>
    <xf numFmtId="0" fontId="4" fillId="0" borderId="7" xfId="0" applyFont="1" applyFill="1" applyBorder="1" applyAlignment="1">
      <alignment horizontal="center" vertical="center"/>
    </xf>
    <xf numFmtId="0" fontId="5" fillId="0" borderId="7" xfId="0" applyFont="1" applyFill="1" applyBorder="1">
      <alignment vertical="center"/>
    </xf>
    <xf numFmtId="0" fontId="6" fillId="0" borderId="31" xfId="0" applyFont="1" applyFill="1" applyBorder="1">
      <alignment vertical="center"/>
    </xf>
    <xf numFmtId="0" fontId="6" fillId="0" borderId="42" xfId="0" applyFont="1" applyFill="1" applyBorder="1">
      <alignment vertical="center"/>
    </xf>
    <xf numFmtId="0" fontId="6" fillId="0" borderId="0" xfId="0" applyFont="1" applyFill="1" applyAlignment="1">
      <alignment vertical="center" shrinkToFit="1"/>
    </xf>
    <xf numFmtId="177" fontId="6" fillId="0" borderId="0" xfId="0" applyNumberFormat="1" applyFont="1" applyFill="1" applyBorder="1">
      <alignment vertical="center"/>
    </xf>
    <xf numFmtId="0" fontId="6" fillId="0" borderId="39" xfId="0" applyFont="1" applyFill="1" applyBorder="1">
      <alignment vertical="center"/>
    </xf>
    <xf numFmtId="0" fontId="6" fillId="0" borderId="0" xfId="0" applyFont="1" applyFill="1" applyBorder="1">
      <alignment vertical="center"/>
    </xf>
    <xf numFmtId="0" fontId="6" fillId="0" borderId="0" xfId="0" applyFont="1" applyFill="1" applyBorder="1" applyAlignment="1">
      <alignment vertical="center" shrinkToFit="1"/>
    </xf>
    <xf numFmtId="0" fontId="4" fillId="0" borderId="31" xfId="0" applyFont="1" applyFill="1" applyBorder="1">
      <alignment vertical="center"/>
    </xf>
    <xf numFmtId="0" fontId="9" fillId="0" borderId="0" xfId="0" applyNumberFormat="1" applyFont="1" applyFill="1" applyBorder="1" applyAlignment="1">
      <alignment horizontal="left" vertical="center" shrinkToFit="1"/>
    </xf>
    <xf numFmtId="0" fontId="1" fillId="0" borderId="0" xfId="0" applyFont="1" applyFill="1" applyBorder="1" applyAlignment="1">
      <alignment horizontal="left" vertical="center" shrinkToFit="1"/>
    </xf>
    <xf numFmtId="0" fontId="6" fillId="0" borderId="27" xfId="0" applyFont="1" applyFill="1" applyBorder="1">
      <alignment vertical="center"/>
    </xf>
    <xf numFmtId="0" fontId="6" fillId="0" borderId="34" xfId="0" applyFont="1" applyFill="1" applyBorder="1">
      <alignment vertical="center"/>
    </xf>
    <xf numFmtId="0" fontId="6" fillId="0" borderId="5" xfId="0" applyFont="1" applyFill="1" applyBorder="1">
      <alignment vertical="center"/>
    </xf>
    <xf numFmtId="41" fontId="4" fillId="0" borderId="34" xfId="0" applyNumberFormat="1" applyFont="1" applyFill="1" applyBorder="1" applyAlignment="1">
      <alignment horizontal="center" vertical="center"/>
    </xf>
    <xf numFmtId="41" fontId="6" fillId="0" borderId="34" xfId="0" applyNumberFormat="1" applyFont="1" applyFill="1" applyBorder="1" applyAlignment="1" applyProtection="1">
      <alignment horizontal="center" vertical="center"/>
      <protection locked="0"/>
    </xf>
    <xf numFmtId="41" fontId="4" fillId="0" borderId="0" xfId="0" applyNumberFormat="1" applyFont="1" applyFill="1" applyBorder="1" applyAlignment="1">
      <alignment horizontal="center" vertical="center"/>
    </xf>
    <xf numFmtId="41" fontId="6" fillId="0" borderId="0" xfId="0" applyNumberFormat="1" applyFont="1" applyFill="1" applyBorder="1" applyAlignment="1" applyProtection="1">
      <alignment horizontal="center" vertical="center"/>
      <protection locked="0"/>
    </xf>
    <xf numFmtId="0" fontId="15" fillId="0" borderId="0" xfId="0" applyFont="1" applyFill="1" applyAlignment="1">
      <alignment horizontal="center" vertical="center"/>
    </xf>
    <xf numFmtId="0" fontId="9" fillId="0" borderId="34" xfId="0" applyFont="1" applyBorder="1" applyProtection="1">
      <alignment vertical="center"/>
      <protection locked="0"/>
    </xf>
    <xf numFmtId="0" fontId="1" fillId="0" borderId="0" xfId="0" applyFont="1" applyAlignment="1">
      <alignment horizontal="right"/>
    </xf>
    <xf numFmtId="0" fontId="1" fillId="0" borderId="0" xfId="0" applyFont="1" applyAlignment="1" applyProtection="1">
      <protection locked="0"/>
    </xf>
    <xf numFmtId="0" fontId="1" fillId="0" borderId="0" xfId="0" applyFont="1" applyFill="1" applyBorder="1" applyAlignment="1">
      <alignment horizontal="right" vertical="center" shrinkToFit="1"/>
    </xf>
    <xf numFmtId="179" fontId="1" fillId="0" borderId="0" xfId="0" applyNumberFormat="1" applyFont="1" applyFill="1" applyBorder="1" applyAlignment="1">
      <alignment horizontal="center" vertical="center"/>
    </xf>
    <xf numFmtId="179" fontId="0" fillId="0" borderId="0" xfId="0" applyNumberFormat="1" applyBorder="1" applyAlignment="1">
      <alignment horizontal="center" vertical="center"/>
    </xf>
    <xf numFmtId="0" fontId="9" fillId="0" borderId="0" xfId="0" applyFont="1" applyBorder="1" applyAlignment="1" applyProtection="1">
      <alignment horizontal="right" vertical="center"/>
      <protection locked="0"/>
    </xf>
    <xf numFmtId="0" fontId="9" fillId="0" borderId="0" xfId="0" applyFont="1" applyBorder="1" applyProtection="1">
      <alignment vertical="center"/>
      <protection locked="0"/>
    </xf>
    <xf numFmtId="0" fontId="4" fillId="0" borderId="54" xfId="0" applyFont="1" applyFill="1" applyBorder="1">
      <alignment vertical="center"/>
    </xf>
    <xf numFmtId="0" fontId="4" fillId="0" borderId="55" xfId="0" applyFont="1" applyFill="1" applyBorder="1">
      <alignment vertical="center"/>
    </xf>
    <xf numFmtId="0" fontId="4" fillId="0" borderId="55"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34" xfId="0" applyFont="1" applyFill="1" applyBorder="1">
      <alignment vertical="center"/>
    </xf>
    <xf numFmtId="0" fontId="4" fillId="0" borderId="0" xfId="0" applyFont="1" applyFill="1" applyBorder="1">
      <alignment vertical="center"/>
    </xf>
    <xf numFmtId="0" fontId="4" fillId="0" borderId="0" xfId="0" applyFont="1" applyFill="1" applyBorder="1" applyAlignment="1">
      <alignment vertical="center" shrinkToFit="1"/>
    </xf>
    <xf numFmtId="0" fontId="4" fillId="0" borderId="54" xfId="0" applyFont="1" applyFill="1" applyBorder="1" applyAlignment="1">
      <alignment horizontal="center" vertical="center"/>
    </xf>
    <xf numFmtId="0" fontId="1" fillId="0" borderId="0" xfId="0" applyFont="1" applyFill="1" applyAlignment="1"/>
    <xf numFmtId="0" fontId="1" fillId="0" borderId="0" xfId="0" applyFont="1" applyFill="1" applyBorder="1" applyAlignment="1"/>
    <xf numFmtId="0" fontId="1" fillId="0" borderId="60" xfId="0" applyFont="1" applyBorder="1" applyAlignment="1" applyProtection="1">
      <protection locked="0"/>
    </xf>
    <xf numFmtId="0" fontId="4" fillId="0" borderId="61" xfId="0" applyFont="1" applyFill="1" applyBorder="1" applyAlignment="1">
      <alignment horizontal="center" vertical="center"/>
    </xf>
    <xf numFmtId="177" fontId="4" fillId="2" borderId="62" xfId="1" applyNumberFormat="1" applyFont="1" applyFill="1" applyBorder="1" applyProtection="1">
      <alignment vertical="center"/>
      <protection locked="0"/>
    </xf>
    <xf numFmtId="177" fontId="4" fillId="2" borderId="63" xfId="1" applyNumberFormat="1" applyFont="1" applyFill="1" applyBorder="1" applyProtection="1">
      <alignment vertical="center"/>
      <protection locked="0"/>
    </xf>
    <xf numFmtId="177" fontId="4" fillId="2" borderId="64" xfId="1" applyNumberFormat="1" applyFont="1" applyFill="1" applyBorder="1" applyProtection="1">
      <alignment vertical="center"/>
      <protection locked="0"/>
    </xf>
    <xf numFmtId="177" fontId="4" fillId="2" borderId="65" xfId="1" applyNumberFormat="1" applyFont="1" applyFill="1" applyBorder="1" applyProtection="1">
      <alignment vertical="center"/>
      <protection locked="0"/>
    </xf>
    <xf numFmtId="177" fontId="4" fillId="2" borderId="66" xfId="1" applyNumberFormat="1" applyFont="1" applyFill="1" applyBorder="1" applyProtection="1">
      <alignment vertical="center"/>
      <protection locked="0"/>
    </xf>
    <xf numFmtId="177" fontId="4" fillId="2" borderId="67" xfId="1" applyNumberFormat="1" applyFont="1" applyFill="1" applyBorder="1" applyAlignment="1" applyProtection="1">
      <alignment vertical="center"/>
      <protection locked="0"/>
    </xf>
    <xf numFmtId="177" fontId="4" fillId="2" borderId="68" xfId="1" applyNumberFormat="1" applyFont="1" applyFill="1" applyBorder="1" applyProtection="1">
      <alignment vertical="center"/>
      <protection locked="0"/>
    </xf>
    <xf numFmtId="177" fontId="4" fillId="2" borderId="69" xfId="1" applyNumberFormat="1" applyFont="1" applyFill="1" applyBorder="1" applyAlignment="1" applyProtection="1">
      <alignment vertical="center"/>
      <protection locked="0"/>
    </xf>
    <xf numFmtId="177" fontId="6" fillId="2" borderId="70" xfId="1" applyNumberFormat="1" applyFont="1" applyFill="1" applyBorder="1" applyProtection="1">
      <alignment vertical="center"/>
      <protection locked="0"/>
    </xf>
    <xf numFmtId="177" fontId="6" fillId="2" borderId="71" xfId="1" applyNumberFormat="1" applyFont="1" applyFill="1" applyBorder="1" applyProtection="1">
      <alignment vertical="center"/>
      <protection locked="0"/>
    </xf>
    <xf numFmtId="177" fontId="6" fillId="2" borderId="72" xfId="1" applyNumberFormat="1" applyFont="1" applyFill="1" applyBorder="1" applyProtection="1">
      <alignment vertical="center"/>
      <protection locked="0"/>
    </xf>
    <xf numFmtId="177" fontId="6" fillId="2" borderId="73" xfId="1" applyNumberFormat="1" applyFont="1" applyFill="1" applyBorder="1" applyProtection="1">
      <alignment vertical="center"/>
      <protection locked="0"/>
    </xf>
    <xf numFmtId="177" fontId="6" fillId="2" borderId="74" xfId="1" applyNumberFormat="1" applyFont="1" applyFill="1" applyBorder="1" applyProtection="1">
      <alignment vertical="center"/>
      <protection locked="0"/>
    </xf>
    <xf numFmtId="177" fontId="6" fillId="2" borderId="75" xfId="1" applyNumberFormat="1" applyFont="1" applyFill="1" applyBorder="1" applyAlignment="1" applyProtection="1">
      <alignment vertical="center"/>
      <protection locked="0"/>
    </xf>
    <xf numFmtId="177" fontId="6" fillId="0" borderId="76" xfId="1" applyNumberFormat="1" applyFont="1" applyFill="1" applyBorder="1" applyProtection="1">
      <alignment vertical="center"/>
      <protection locked="0"/>
    </xf>
    <xf numFmtId="177" fontId="6" fillId="0" borderId="77" xfId="1" applyNumberFormat="1" applyFont="1" applyFill="1" applyBorder="1" applyProtection="1">
      <alignment vertical="center"/>
      <protection locked="0"/>
    </xf>
    <xf numFmtId="177" fontId="6" fillId="0" borderId="78" xfId="1" applyNumberFormat="1" applyFont="1" applyFill="1" applyBorder="1" applyProtection="1">
      <alignment vertical="center"/>
      <protection locked="0"/>
    </xf>
    <xf numFmtId="177" fontId="6" fillId="0" borderId="79" xfId="1" applyNumberFormat="1" applyFont="1" applyFill="1" applyBorder="1" applyProtection="1">
      <alignment vertical="center"/>
      <protection locked="0"/>
    </xf>
    <xf numFmtId="177" fontId="6" fillId="0" borderId="80" xfId="1" applyNumberFormat="1" applyFont="1" applyFill="1" applyBorder="1" applyProtection="1">
      <alignment vertical="center"/>
      <protection locked="0"/>
    </xf>
    <xf numFmtId="177" fontId="6" fillId="0" borderId="81" xfId="1" applyNumberFormat="1" applyFont="1" applyFill="1" applyBorder="1" applyAlignment="1" applyProtection="1">
      <alignment vertical="center"/>
      <protection locked="0"/>
    </xf>
    <xf numFmtId="177" fontId="6" fillId="0" borderId="82" xfId="1" applyNumberFormat="1" applyFont="1" applyFill="1" applyBorder="1" applyProtection="1">
      <alignment vertical="center"/>
      <protection locked="0"/>
    </xf>
    <xf numFmtId="177" fontId="6" fillId="0" borderId="83" xfId="1" applyNumberFormat="1" applyFont="1" applyFill="1" applyBorder="1" applyProtection="1">
      <alignment vertical="center"/>
      <protection locked="0"/>
    </xf>
    <xf numFmtId="180" fontId="6" fillId="0" borderId="76" xfId="0" applyNumberFormat="1" applyFont="1" applyFill="1" applyBorder="1" applyProtection="1">
      <alignment vertical="center"/>
      <protection locked="0"/>
    </xf>
    <xf numFmtId="180" fontId="6" fillId="0" borderId="77" xfId="0" applyNumberFormat="1" applyFont="1" applyFill="1" applyBorder="1" applyProtection="1">
      <alignment vertical="center"/>
      <protection locked="0"/>
    </xf>
    <xf numFmtId="180" fontId="6" fillId="0" borderId="78" xfId="0" applyNumberFormat="1" applyFont="1" applyFill="1" applyBorder="1" applyProtection="1">
      <alignment vertical="center"/>
      <protection locked="0"/>
    </xf>
    <xf numFmtId="180" fontId="6" fillId="0" borderId="79" xfId="0" applyNumberFormat="1" applyFont="1" applyFill="1" applyBorder="1" applyProtection="1">
      <alignment vertical="center"/>
      <protection locked="0"/>
    </xf>
    <xf numFmtId="180" fontId="6" fillId="0" borderId="80" xfId="0" applyNumberFormat="1" applyFont="1" applyFill="1" applyBorder="1" applyProtection="1">
      <alignment vertical="center"/>
      <protection locked="0"/>
    </xf>
    <xf numFmtId="180" fontId="6" fillId="0" borderId="81" xfId="0" applyNumberFormat="1" applyFont="1" applyFill="1" applyBorder="1" applyAlignment="1" applyProtection="1">
      <alignment vertical="center"/>
      <protection locked="0"/>
    </xf>
    <xf numFmtId="0" fontId="10" fillId="0" borderId="34" xfId="0" applyFont="1" applyBorder="1" applyAlignment="1" applyProtection="1">
      <alignment horizontal="right" vertical="center"/>
      <protection locked="0"/>
    </xf>
    <xf numFmtId="0" fontId="10" fillId="0" borderId="47" xfId="0" applyFont="1" applyBorder="1" applyAlignment="1" applyProtection="1">
      <alignment horizontal="right" vertical="center"/>
      <protection locked="0"/>
    </xf>
    <xf numFmtId="0" fontId="1" fillId="0" borderId="7" xfId="0" applyFont="1" applyFill="1" applyBorder="1" applyAlignment="1">
      <alignment horizontal="left" vertical="center" shrinkToFit="1"/>
    </xf>
    <xf numFmtId="0" fontId="1" fillId="0" borderId="46" xfId="0" applyFont="1" applyFill="1" applyBorder="1" applyAlignment="1">
      <alignment horizontal="left" vertical="center" shrinkToFit="1"/>
    </xf>
    <xf numFmtId="0" fontId="0" fillId="0" borderId="0" xfId="0">
      <alignment vertical="center"/>
    </xf>
    <xf numFmtId="57" fontId="0" fillId="0" borderId="0" xfId="0" applyNumberFormat="1">
      <alignment vertical="center"/>
    </xf>
    <xf numFmtId="181" fontId="0" fillId="0" borderId="0" xfId="0" applyNumberFormat="1">
      <alignment vertical="center"/>
    </xf>
    <xf numFmtId="183" fontId="4" fillId="0" borderId="15" xfId="0" applyNumberFormat="1" applyFont="1" applyFill="1" applyBorder="1" applyAlignment="1" applyProtection="1">
      <alignment horizontal="center" vertical="center"/>
      <protection locked="0"/>
    </xf>
    <xf numFmtId="183" fontId="4" fillId="0" borderId="15" xfId="0" applyNumberFormat="1" applyFont="1" applyFill="1" applyBorder="1" applyAlignment="1">
      <alignment horizontal="center" vertical="center"/>
    </xf>
    <xf numFmtId="183" fontId="4" fillId="0" borderId="16" xfId="0" applyNumberFormat="1" applyFont="1" applyFill="1" applyBorder="1" applyAlignment="1">
      <alignment horizontal="center" vertical="center"/>
    </xf>
    <xf numFmtId="183" fontId="4" fillId="0" borderId="17" xfId="0" applyNumberFormat="1" applyFont="1" applyFill="1" applyBorder="1" applyAlignment="1">
      <alignment horizontal="center" vertical="center"/>
    </xf>
    <xf numFmtId="183" fontId="4" fillId="0" borderId="18" xfId="0" applyNumberFormat="1" applyFont="1" applyFill="1" applyBorder="1" applyAlignment="1">
      <alignment horizontal="center" vertical="center"/>
    </xf>
    <xf numFmtId="183" fontId="4" fillId="0" borderId="60" xfId="0" applyNumberFormat="1" applyFont="1" applyFill="1" applyBorder="1" applyAlignment="1" applyProtection="1">
      <alignment horizontal="center" vertical="center"/>
      <protection locked="0"/>
    </xf>
    <xf numFmtId="177" fontId="6" fillId="2" borderId="23" xfId="1" applyNumberFormat="1" applyFont="1" applyFill="1" applyBorder="1" applyAlignment="1" applyProtection="1">
      <alignment vertical="center" shrinkToFit="1"/>
      <protection locked="0"/>
    </xf>
    <xf numFmtId="177" fontId="4" fillId="2" borderId="42" xfId="1" applyNumberFormat="1" applyFont="1" applyFill="1" applyBorder="1" applyAlignment="1" applyProtection="1">
      <alignment vertical="center" shrinkToFit="1"/>
      <protection locked="0"/>
    </xf>
    <xf numFmtId="177" fontId="4" fillId="2" borderId="5" xfId="1" applyNumberFormat="1" applyFont="1" applyFill="1" applyBorder="1" applyAlignment="1" applyProtection="1">
      <alignment vertical="center" shrinkToFit="1"/>
      <protection locked="0"/>
    </xf>
    <xf numFmtId="177" fontId="4" fillId="2" borderId="52" xfId="1" applyNumberFormat="1" applyFont="1" applyFill="1" applyBorder="1" applyAlignment="1" applyProtection="1">
      <alignment vertical="center" shrinkToFit="1"/>
      <protection locked="0"/>
    </xf>
    <xf numFmtId="177" fontId="4" fillId="2" borderId="47" xfId="1" applyNumberFormat="1" applyFont="1" applyFill="1" applyBorder="1" applyAlignment="1" applyProtection="1">
      <alignment vertical="center" shrinkToFit="1"/>
      <protection locked="0"/>
    </xf>
    <xf numFmtId="177" fontId="4" fillId="2" borderId="1" xfId="1" applyNumberFormat="1" applyFont="1" applyFill="1" applyBorder="1" applyAlignment="1" applyProtection="1">
      <alignment vertical="center" shrinkToFit="1"/>
      <protection locked="0"/>
    </xf>
    <xf numFmtId="177" fontId="4" fillId="2" borderId="3" xfId="1" applyNumberFormat="1" applyFont="1" applyFill="1" applyBorder="1" applyAlignment="1" applyProtection="1">
      <alignment vertical="center" shrinkToFit="1"/>
      <protection locked="0"/>
    </xf>
    <xf numFmtId="177" fontId="4" fillId="2" borderId="4" xfId="1" applyNumberFormat="1" applyFont="1" applyFill="1" applyBorder="1" applyAlignment="1" applyProtection="1">
      <alignment vertical="center" shrinkToFit="1"/>
      <protection locked="0"/>
    </xf>
    <xf numFmtId="177" fontId="4" fillId="2" borderId="2" xfId="1" applyNumberFormat="1" applyFont="1" applyFill="1" applyBorder="1" applyAlignment="1" applyProtection="1">
      <alignment vertical="center" shrinkToFit="1"/>
      <protection locked="0"/>
    </xf>
    <xf numFmtId="177" fontId="6" fillId="2" borderId="24" xfId="1" applyNumberFormat="1" applyFont="1" applyFill="1" applyBorder="1" applyAlignment="1" applyProtection="1">
      <alignment vertical="center" shrinkToFit="1"/>
      <protection locked="0"/>
    </xf>
    <xf numFmtId="177" fontId="6" fillId="2" borderId="25" xfId="1" applyNumberFormat="1" applyFont="1" applyFill="1" applyBorder="1" applyAlignment="1" applyProtection="1">
      <alignment vertical="center" shrinkToFit="1"/>
      <protection locked="0"/>
    </xf>
    <xf numFmtId="177" fontId="6" fillId="2" borderId="26" xfId="1" applyNumberFormat="1" applyFont="1" applyFill="1" applyBorder="1" applyAlignment="1" applyProtection="1">
      <alignment vertical="center" shrinkToFit="1"/>
      <protection locked="0"/>
    </xf>
    <xf numFmtId="178" fontId="14" fillId="2" borderId="19" xfId="1" applyNumberFormat="1" applyFont="1" applyFill="1" applyBorder="1" applyAlignment="1">
      <alignment vertical="center" shrinkToFit="1"/>
    </xf>
    <xf numFmtId="178" fontId="14" fillId="2" borderId="20" xfId="1" applyNumberFormat="1" applyFont="1" applyFill="1" applyBorder="1" applyAlignment="1">
      <alignment vertical="center" shrinkToFit="1"/>
    </xf>
    <xf numFmtId="178" fontId="14" fillId="2" borderId="21" xfId="1" applyNumberFormat="1" applyFont="1" applyFill="1" applyBorder="1" applyAlignment="1">
      <alignment vertical="center" shrinkToFit="1"/>
    </xf>
    <xf numFmtId="178" fontId="14" fillId="2" borderId="11" xfId="1" applyNumberFormat="1" applyFont="1" applyFill="1" applyBorder="1" applyAlignment="1">
      <alignment vertical="center" shrinkToFit="1"/>
    </xf>
    <xf numFmtId="177" fontId="6" fillId="0" borderId="1" xfId="1" applyNumberFormat="1" applyFont="1" applyFill="1" applyBorder="1" applyAlignment="1" applyProtection="1">
      <alignment vertical="center" shrinkToFit="1"/>
      <protection locked="0"/>
    </xf>
    <xf numFmtId="177" fontId="6" fillId="0" borderId="3" xfId="1" applyNumberFormat="1" applyFont="1" applyFill="1" applyBorder="1" applyAlignment="1" applyProtection="1">
      <alignment vertical="center" shrinkToFit="1"/>
      <protection locked="0"/>
    </xf>
    <xf numFmtId="177" fontId="6" fillId="0" borderId="4" xfId="1" applyNumberFormat="1" applyFont="1" applyFill="1" applyBorder="1" applyAlignment="1" applyProtection="1">
      <alignment vertical="center" shrinkToFit="1"/>
      <protection locked="0"/>
    </xf>
    <xf numFmtId="177" fontId="6" fillId="0" borderId="2" xfId="1" applyNumberFormat="1" applyFont="1" applyFill="1" applyBorder="1" applyAlignment="1" applyProtection="1">
      <alignment vertical="center" shrinkToFit="1"/>
      <protection locked="0"/>
    </xf>
    <xf numFmtId="177" fontId="6" fillId="0" borderId="6" xfId="1" applyNumberFormat="1" applyFont="1" applyFill="1" applyBorder="1" applyAlignment="1" applyProtection="1">
      <alignment vertical="center" shrinkToFit="1"/>
      <protection locked="0"/>
    </xf>
    <xf numFmtId="177" fontId="6" fillId="0" borderId="7" xfId="1" applyNumberFormat="1" applyFont="1" applyFill="1" applyBorder="1" applyAlignment="1" applyProtection="1">
      <alignment vertical="center" shrinkToFit="1"/>
      <protection locked="0"/>
    </xf>
    <xf numFmtId="177" fontId="6" fillId="0" borderId="8" xfId="1" applyNumberFormat="1" applyFont="1" applyFill="1" applyBorder="1" applyAlignment="1" applyProtection="1">
      <alignment vertical="center" shrinkToFit="1"/>
      <protection locked="0"/>
    </xf>
    <xf numFmtId="177" fontId="6" fillId="0" borderId="9" xfId="1" applyNumberFormat="1" applyFont="1" applyFill="1" applyBorder="1" applyAlignment="1" applyProtection="1">
      <alignment vertical="center" shrinkToFit="1"/>
      <protection locked="0"/>
    </xf>
    <xf numFmtId="177" fontId="4" fillId="2" borderId="6" xfId="1" applyNumberFormat="1" applyFont="1" applyFill="1" applyBorder="1" applyAlignment="1">
      <alignment vertical="center" shrinkToFit="1"/>
    </xf>
    <xf numFmtId="177" fontId="4" fillId="2" borderId="7" xfId="1" applyNumberFormat="1" applyFont="1" applyFill="1" applyBorder="1" applyAlignment="1">
      <alignment vertical="center" shrinkToFit="1"/>
    </xf>
    <xf numFmtId="177" fontId="4" fillId="2" borderId="8" xfId="1" applyNumberFormat="1" applyFont="1" applyFill="1" applyBorder="1" applyAlignment="1">
      <alignment vertical="center" shrinkToFit="1"/>
    </xf>
    <xf numFmtId="177" fontId="4" fillId="2" borderId="9" xfId="1" applyNumberFormat="1" applyFont="1" applyFill="1" applyBorder="1" applyAlignment="1">
      <alignment vertical="center" shrinkToFit="1"/>
    </xf>
    <xf numFmtId="177" fontId="4" fillId="2" borderId="15" xfId="1" applyNumberFormat="1" applyFont="1" applyFill="1" applyBorder="1" applyAlignment="1">
      <alignment vertical="center" shrinkToFit="1"/>
    </xf>
    <xf numFmtId="178" fontId="14" fillId="3" borderId="11" xfId="1" applyNumberFormat="1" applyFont="1" applyFill="1" applyBorder="1" applyAlignment="1">
      <alignment vertical="center" shrinkToFit="1"/>
    </xf>
    <xf numFmtId="178" fontId="14" fillId="3" borderId="12" xfId="1" applyNumberFormat="1" applyFont="1" applyFill="1" applyBorder="1" applyAlignment="1">
      <alignment vertical="center" shrinkToFit="1"/>
    </xf>
    <xf numFmtId="178" fontId="14" fillId="3" borderId="13" xfId="1" applyNumberFormat="1" applyFont="1" applyFill="1" applyBorder="1" applyAlignment="1">
      <alignment vertical="center" shrinkToFit="1"/>
    </xf>
    <xf numFmtId="178" fontId="14" fillId="3" borderId="14" xfId="1" applyNumberFormat="1" applyFont="1" applyFill="1" applyBorder="1" applyAlignment="1">
      <alignment vertical="center" shrinkToFit="1"/>
    </xf>
    <xf numFmtId="177" fontId="6" fillId="0" borderId="30" xfId="1" applyNumberFormat="1" applyFont="1" applyFill="1" applyBorder="1" applyAlignment="1" applyProtection="1">
      <alignment vertical="center" shrinkToFit="1"/>
      <protection locked="0"/>
    </xf>
    <xf numFmtId="177" fontId="6" fillId="0" borderId="29" xfId="1" applyNumberFormat="1" applyFont="1" applyFill="1" applyBorder="1" applyAlignment="1" applyProtection="1">
      <alignment vertical="center" shrinkToFit="1"/>
      <protection locked="0"/>
    </xf>
    <xf numFmtId="177" fontId="6" fillId="0" borderId="31" xfId="1" applyNumberFormat="1" applyFont="1" applyFill="1" applyBorder="1" applyAlignment="1">
      <alignment vertical="center" shrinkToFit="1"/>
    </xf>
    <xf numFmtId="177" fontId="6" fillId="0" borderId="32" xfId="1" applyNumberFormat="1" applyFont="1" applyFill="1" applyBorder="1" applyAlignment="1">
      <alignment vertical="center" shrinkToFit="1"/>
    </xf>
    <xf numFmtId="177" fontId="6" fillId="0" borderId="33" xfId="1" applyNumberFormat="1" applyFont="1" applyFill="1" applyBorder="1" applyAlignment="1">
      <alignment vertical="center" shrinkToFit="1"/>
    </xf>
    <xf numFmtId="177" fontId="6" fillId="0" borderId="0" xfId="1" applyNumberFormat="1" applyFont="1" applyFill="1" applyBorder="1" applyAlignment="1">
      <alignment vertical="center" shrinkToFit="1"/>
    </xf>
    <xf numFmtId="177" fontId="6" fillId="0" borderId="6" xfId="1" applyNumberFormat="1" applyFont="1" applyFill="1" applyBorder="1" applyAlignment="1">
      <alignment horizontal="center" vertical="center" shrinkToFit="1"/>
    </xf>
    <xf numFmtId="177" fontId="6" fillId="0" borderId="1" xfId="1" applyNumberFormat="1" applyFont="1" applyFill="1" applyBorder="1" applyAlignment="1">
      <alignment vertical="center" shrinkToFit="1"/>
    </xf>
    <xf numFmtId="177" fontId="6" fillId="0" borderId="30" xfId="1" applyNumberFormat="1" applyFont="1" applyFill="1" applyBorder="1" applyAlignment="1">
      <alignment vertical="center" shrinkToFit="1"/>
    </xf>
    <xf numFmtId="177" fontId="6" fillId="0" borderId="29" xfId="1" applyNumberFormat="1" applyFont="1" applyFill="1" applyBorder="1" applyAlignment="1">
      <alignment vertical="center" shrinkToFit="1"/>
    </xf>
    <xf numFmtId="177" fontId="6" fillId="0" borderId="2" xfId="1" applyNumberFormat="1" applyFont="1" applyFill="1" applyBorder="1" applyAlignment="1">
      <alignment vertical="center" shrinkToFit="1"/>
    </xf>
    <xf numFmtId="177" fontId="6" fillId="0" borderId="1" xfId="1" applyNumberFormat="1" applyFont="1" applyFill="1" applyBorder="1" applyAlignment="1">
      <alignment horizontal="center" vertical="center" shrinkToFit="1"/>
    </xf>
    <xf numFmtId="177" fontId="4" fillId="2" borderId="35" xfId="1" applyNumberFormat="1" applyFont="1" applyFill="1" applyBorder="1" applyAlignment="1">
      <alignment vertical="center" shrinkToFit="1"/>
    </xf>
    <xf numFmtId="177" fontId="4" fillId="2" borderId="18" xfId="1" applyNumberFormat="1" applyFont="1" applyFill="1" applyBorder="1" applyAlignment="1">
      <alignment vertical="center" shrinkToFit="1"/>
    </xf>
    <xf numFmtId="177" fontId="4" fillId="2" borderId="36" xfId="1" applyNumberFormat="1" applyFont="1" applyFill="1" applyBorder="1" applyAlignment="1">
      <alignment vertical="center" shrinkToFit="1"/>
    </xf>
    <xf numFmtId="178" fontId="14" fillId="2" borderId="37" xfId="1" applyNumberFormat="1" applyFont="1" applyFill="1" applyBorder="1" applyAlignment="1">
      <alignment vertical="center" shrinkToFit="1"/>
    </xf>
    <xf numFmtId="178" fontId="14" fillId="2" borderId="38" xfId="1" applyNumberFormat="1" applyFont="1" applyFill="1" applyBorder="1" applyAlignment="1">
      <alignment vertical="center" shrinkToFit="1"/>
    </xf>
    <xf numFmtId="178" fontId="14" fillId="2" borderId="14" xfId="1" applyNumberFormat="1" applyFont="1" applyFill="1" applyBorder="1" applyAlignment="1">
      <alignment vertical="center" shrinkToFit="1"/>
    </xf>
    <xf numFmtId="177" fontId="4" fillId="2" borderId="1" xfId="1" applyNumberFormat="1" applyFont="1" applyFill="1" applyBorder="1" applyAlignment="1">
      <alignment vertical="center" shrinkToFit="1"/>
    </xf>
    <xf numFmtId="177" fontId="4" fillId="2" borderId="30" xfId="1" applyNumberFormat="1" applyFont="1" applyFill="1" applyBorder="1" applyAlignment="1">
      <alignment vertical="center" shrinkToFit="1"/>
    </xf>
    <xf numFmtId="177" fontId="4" fillId="2" borderId="29" xfId="1" applyNumberFormat="1" applyFont="1" applyFill="1" applyBorder="1" applyAlignment="1">
      <alignment vertical="center" shrinkToFit="1"/>
    </xf>
    <xf numFmtId="180" fontId="6" fillId="0" borderId="1" xfId="0" applyNumberFormat="1" applyFont="1" applyFill="1" applyBorder="1" applyAlignment="1" applyProtection="1">
      <alignment vertical="center" shrinkToFit="1"/>
      <protection locked="0"/>
    </xf>
    <xf numFmtId="180" fontId="6" fillId="0" borderId="3" xfId="0" applyNumberFormat="1" applyFont="1" applyFill="1" applyBorder="1" applyAlignment="1" applyProtection="1">
      <alignment vertical="center" shrinkToFit="1"/>
      <protection locked="0"/>
    </xf>
    <xf numFmtId="180" fontId="6" fillId="0" borderId="4" xfId="0" applyNumberFormat="1" applyFont="1" applyFill="1" applyBorder="1" applyAlignment="1" applyProtection="1">
      <alignment vertical="center" shrinkToFit="1"/>
      <protection locked="0"/>
    </xf>
    <xf numFmtId="180" fontId="6" fillId="0" borderId="2" xfId="0" applyNumberFormat="1" applyFont="1" applyFill="1" applyBorder="1" applyAlignment="1" applyProtection="1">
      <alignment vertical="center" shrinkToFit="1"/>
      <protection locked="0"/>
    </xf>
    <xf numFmtId="177" fontId="4" fillId="0" borderId="31" xfId="0" applyNumberFormat="1" applyFont="1" applyFill="1" applyBorder="1" applyAlignment="1">
      <alignment vertical="center" shrinkToFit="1"/>
    </xf>
    <xf numFmtId="177" fontId="4" fillId="0" borderId="34" xfId="0" applyNumberFormat="1" applyFont="1" applyFill="1" applyBorder="1" applyAlignment="1">
      <alignment vertical="center" shrinkToFit="1"/>
    </xf>
    <xf numFmtId="177" fontId="4" fillId="0" borderId="40" xfId="0" applyNumberFormat="1" applyFont="1" applyFill="1" applyBorder="1" applyAlignment="1">
      <alignment vertical="center" shrinkToFit="1"/>
    </xf>
    <xf numFmtId="177" fontId="4" fillId="0" borderId="33" xfId="0" applyNumberFormat="1" applyFont="1" applyFill="1" applyBorder="1" applyAlignment="1">
      <alignment vertical="center" shrinkToFit="1"/>
    </xf>
    <xf numFmtId="177" fontId="6" fillId="3" borderId="15" xfId="0" applyNumberFormat="1" applyFont="1" applyFill="1" applyBorder="1" applyAlignment="1" applyProtection="1">
      <alignment vertical="center" shrinkToFit="1"/>
      <protection locked="0"/>
    </xf>
    <xf numFmtId="177" fontId="6" fillId="3" borderId="16" xfId="0" applyNumberFormat="1" applyFont="1" applyFill="1" applyBorder="1" applyAlignment="1" applyProtection="1">
      <alignment vertical="center" shrinkToFit="1"/>
      <protection locked="0"/>
    </xf>
    <xf numFmtId="177" fontId="6" fillId="3" borderId="17" xfId="0" applyNumberFormat="1" applyFont="1" applyFill="1" applyBorder="1" applyAlignment="1" applyProtection="1">
      <alignment vertical="center" shrinkToFit="1"/>
      <protection locked="0"/>
    </xf>
    <xf numFmtId="177" fontId="6" fillId="3" borderId="18" xfId="0" applyNumberFormat="1" applyFont="1" applyFill="1" applyBorder="1" applyAlignment="1" applyProtection="1">
      <alignment vertical="center" shrinkToFit="1"/>
      <protection locked="0"/>
    </xf>
    <xf numFmtId="177" fontId="6" fillId="3" borderId="48" xfId="0" applyNumberFormat="1" applyFont="1" applyFill="1" applyBorder="1" applyAlignment="1" applyProtection="1">
      <alignment vertical="center" shrinkToFit="1"/>
      <protection locked="0"/>
    </xf>
    <xf numFmtId="177" fontId="6" fillId="3" borderId="49" xfId="0" applyNumberFormat="1" applyFont="1" applyFill="1" applyBorder="1" applyAlignment="1" applyProtection="1">
      <alignment vertical="center" shrinkToFit="1"/>
      <protection locked="0"/>
    </xf>
    <xf numFmtId="177" fontId="6" fillId="3" borderId="50" xfId="0" applyNumberFormat="1" applyFont="1" applyFill="1" applyBorder="1" applyAlignment="1" applyProtection="1">
      <alignment vertical="center" shrinkToFit="1"/>
      <protection locked="0"/>
    </xf>
    <xf numFmtId="177" fontId="6" fillId="3" borderId="51" xfId="0" applyNumberFormat="1" applyFont="1" applyFill="1" applyBorder="1" applyAlignment="1" applyProtection="1">
      <alignment vertical="center" shrinkToFit="1"/>
      <protection locked="0"/>
    </xf>
    <xf numFmtId="177" fontId="6" fillId="3" borderId="19" xfId="0" applyNumberFormat="1" applyFont="1" applyFill="1" applyBorder="1" applyAlignment="1" applyProtection="1">
      <alignment vertical="center" shrinkToFit="1"/>
      <protection locked="0"/>
    </xf>
    <xf numFmtId="177" fontId="6" fillId="3" borderId="20" xfId="0" applyNumberFormat="1" applyFont="1" applyFill="1" applyBorder="1" applyAlignment="1" applyProtection="1">
      <alignment vertical="center" shrinkToFit="1"/>
      <protection locked="0"/>
    </xf>
    <xf numFmtId="177" fontId="6" fillId="3" borderId="21" xfId="0" applyNumberFormat="1" applyFont="1" applyFill="1" applyBorder="1" applyAlignment="1" applyProtection="1">
      <alignment vertical="center" shrinkToFit="1"/>
      <protection locked="0"/>
    </xf>
    <xf numFmtId="177" fontId="6" fillId="3" borderId="22" xfId="0" applyNumberFormat="1" applyFont="1" applyFill="1" applyBorder="1" applyAlignment="1" applyProtection="1">
      <alignment vertical="center" shrinkToFit="1"/>
      <protection locked="0"/>
    </xf>
    <xf numFmtId="177" fontId="6" fillId="3" borderId="19" xfId="0" applyNumberFormat="1" applyFont="1" applyFill="1" applyBorder="1" applyAlignment="1" applyProtection="1">
      <alignment horizontal="right" vertical="center" shrinkToFit="1"/>
      <protection locked="0"/>
    </xf>
    <xf numFmtId="177" fontId="6" fillId="3" borderId="20" xfId="0" applyNumberFormat="1" applyFont="1" applyFill="1" applyBorder="1" applyAlignment="1" applyProtection="1">
      <alignment horizontal="right" vertical="center" shrinkToFit="1"/>
      <protection locked="0"/>
    </xf>
    <xf numFmtId="177" fontId="6" fillId="3" borderId="13" xfId="0" applyNumberFormat="1" applyFont="1" applyFill="1" applyBorder="1" applyAlignment="1" applyProtection="1">
      <alignment horizontal="right" vertical="center" shrinkToFit="1"/>
      <protection locked="0"/>
    </xf>
    <xf numFmtId="177" fontId="6" fillId="3" borderId="1" xfId="0" applyNumberFormat="1" applyFont="1" applyFill="1" applyBorder="1" applyAlignment="1" applyProtection="1">
      <alignment vertical="center" shrinkToFit="1"/>
      <protection locked="0"/>
    </xf>
    <xf numFmtId="177" fontId="6" fillId="3" borderId="3" xfId="0" applyNumberFormat="1" applyFont="1" applyFill="1" applyBorder="1" applyAlignment="1" applyProtection="1">
      <alignment vertical="center" shrinkToFit="1"/>
      <protection locked="0"/>
    </xf>
    <xf numFmtId="177" fontId="6" fillId="3" borderId="4" xfId="0" applyNumberFormat="1" applyFont="1" applyFill="1" applyBorder="1" applyAlignment="1" applyProtection="1">
      <alignment vertical="center" shrinkToFit="1"/>
      <protection locked="0"/>
    </xf>
    <xf numFmtId="177" fontId="6" fillId="3" borderId="29" xfId="0" applyNumberFormat="1" applyFont="1" applyFill="1" applyBorder="1" applyAlignment="1" applyProtection="1">
      <alignment vertical="center" shrinkToFit="1"/>
      <protection locked="0"/>
    </xf>
    <xf numFmtId="177" fontId="6" fillId="3" borderId="42" xfId="0" applyNumberFormat="1" applyFont="1" applyFill="1" applyBorder="1" applyAlignment="1" applyProtection="1">
      <alignment vertical="center" shrinkToFit="1"/>
      <protection locked="0"/>
    </xf>
    <xf numFmtId="177" fontId="6" fillId="3" borderId="5" xfId="0" applyNumberFormat="1" applyFont="1" applyFill="1" applyBorder="1" applyAlignment="1" applyProtection="1">
      <alignment vertical="center" shrinkToFit="1"/>
      <protection locked="0"/>
    </xf>
    <xf numFmtId="177" fontId="6" fillId="3" borderId="52" xfId="0" applyNumberFormat="1" applyFont="1" applyFill="1" applyBorder="1" applyAlignment="1" applyProtection="1">
      <alignment vertical="center" shrinkToFit="1"/>
      <protection locked="0"/>
    </xf>
    <xf numFmtId="177" fontId="6" fillId="3" borderId="44" xfId="0" applyNumberFormat="1" applyFont="1" applyFill="1" applyBorder="1" applyAlignment="1" applyProtection="1">
      <alignment vertical="center" shrinkToFit="1"/>
      <protection locked="0"/>
    </xf>
    <xf numFmtId="177" fontId="4" fillId="0" borderId="6" xfId="0" applyNumberFormat="1" applyFont="1" applyFill="1" applyBorder="1" applyAlignment="1">
      <alignment vertical="center" shrinkToFit="1"/>
    </xf>
    <xf numFmtId="177" fontId="4" fillId="0" borderId="7" xfId="0" applyNumberFormat="1" applyFont="1" applyFill="1" applyBorder="1" applyAlignment="1">
      <alignment vertical="center" shrinkToFit="1"/>
    </xf>
    <xf numFmtId="177" fontId="4" fillId="0" borderId="8" xfId="0" applyNumberFormat="1" applyFont="1" applyFill="1" applyBorder="1" applyAlignment="1">
      <alignment vertical="center" shrinkToFit="1"/>
    </xf>
    <xf numFmtId="177" fontId="4" fillId="0" borderId="46" xfId="0" applyNumberFormat="1" applyFont="1" applyFill="1" applyBorder="1" applyAlignment="1">
      <alignment vertical="center" shrinkToFit="1"/>
    </xf>
    <xf numFmtId="177" fontId="6" fillId="3" borderId="11" xfId="0" applyNumberFormat="1" applyFont="1" applyFill="1" applyBorder="1" applyAlignment="1" applyProtection="1">
      <alignment vertical="center" shrinkToFit="1"/>
      <protection locked="0"/>
    </xf>
    <xf numFmtId="177" fontId="6" fillId="3" borderId="12" xfId="0" applyNumberFormat="1" applyFont="1" applyFill="1" applyBorder="1" applyAlignment="1" applyProtection="1">
      <alignment vertical="center" shrinkToFit="1"/>
      <protection locked="0"/>
    </xf>
    <xf numFmtId="177" fontId="6" fillId="3" borderId="13" xfId="0" applyNumberFormat="1" applyFont="1" applyFill="1" applyBorder="1" applyAlignment="1" applyProtection="1">
      <alignment vertical="center" shrinkToFit="1"/>
      <protection locked="0"/>
    </xf>
    <xf numFmtId="177" fontId="6" fillId="3" borderId="38" xfId="0" applyNumberFormat="1" applyFont="1" applyFill="1" applyBorder="1" applyAlignment="1" applyProtection="1">
      <alignment vertical="center" shrinkToFit="1"/>
      <protection locked="0"/>
    </xf>
    <xf numFmtId="177" fontId="4" fillId="0" borderId="1" xfId="0" applyNumberFormat="1" applyFont="1" applyFill="1" applyBorder="1" applyAlignment="1">
      <alignment vertical="center" shrinkToFit="1"/>
    </xf>
    <xf numFmtId="177" fontId="4" fillId="0" borderId="3" xfId="0" applyNumberFormat="1" applyFont="1" applyFill="1" applyBorder="1" applyAlignment="1">
      <alignment vertical="center" shrinkToFit="1"/>
    </xf>
    <xf numFmtId="177" fontId="4" fillId="0" borderId="4" xfId="0" applyNumberFormat="1" applyFont="1" applyFill="1" applyBorder="1" applyAlignment="1">
      <alignment vertical="center" shrinkToFit="1"/>
    </xf>
    <xf numFmtId="177" fontId="4" fillId="0" borderId="29" xfId="0" applyNumberFormat="1" applyFont="1" applyFill="1" applyBorder="1" applyAlignment="1">
      <alignment vertical="center" shrinkToFit="1"/>
    </xf>
    <xf numFmtId="177" fontId="6" fillId="3" borderId="23" xfId="0" applyNumberFormat="1" applyFont="1" applyFill="1" applyBorder="1" applyAlignment="1" applyProtection="1">
      <alignment vertical="center" shrinkToFit="1"/>
      <protection locked="0"/>
    </xf>
    <xf numFmtId="177" fontId="6" fillId="3" borderId="24" xfId="0" applyNumberFormat="1" applyFont="1" applyFill="1" applyBorder="1" applyAlignment="1" applyProtection="1">
      <alignment vertical="center" shrinkToFit="1"/>
      <protection locked="0"/>
    </xf>
    <xf numFmtId="177" fontId="6" fillId="3" borderId="25" xfId="0" applyNumberFormat="1" applyFont="1" applyFill="1" applyBorder="1" applyAlignment="1" applyProtection="1">
      <alignment vertical="center" shrinkToFit="1"/>
      <protection locked="0"/>
    </xf>
    <xf numFmtId="177" fontId="6" fillId="3" borderId="53" xfId="0" applyNumberFormat="1" applyFont="1" applyFill="1" applyBorder="1" applyAlignment="1" applyProtection="1">
      <alignment vertical="center" shrinkToFit="1"/>
      <protection locked="0"/>
    </xf>
    <xf numFmtId="41" fontId="4" fillId="0" borderId="6" xfId="0" applyNumberFormat="1" applyFont="1" applyFill="1" applyBorder="1" applyAlignment="1">
      <alignment vertical="center" shrinkToFit="1"/>
    </xf>
    <xf numFmtId="41" fontId="4" fillId="0" borderId="7" xfId="0" applyNumberFormat="1" applyFont="1" applyFill="1" applyBorder="1" applyAlignment="1">
      <alignment vertical="center" shrinkToFit="1"/>
    </xf>
    <xf numFmtId="41" fontId="4" fillId="0" borderId="8" xfId="0" applyNumberFormat="1" applyFont="1" applyFill="1" applyBorder="1" applyAlignment="1">
      <alignment vertical="center" shrinkToFit="1"/>
    </xf>
    <xf numFmtId="41" fontId="4" fillId="0" borderId="15" xfId="0" applyNumberFormat="1" applyFont="1" applyFill="1" applyBorder="1" applyAlignment="1">
      <alignment vertical="center" shrinkToFit="1"/>
    </xf>
    <xf numFmtId="41" fontId="4" fillId="0" borderId="9" xfId="0" applyNumberFormat="1" applyFont="1" applyFill="1" applyBorder="1" applyAlignment="1">
      <alignment vertical="center" shrinkToFit="1"/>
    </xf>
    <xf numFmtId="41" fontId="4" fillId="0" borderId="15" xfId="0" applyNumberFormat="1" applyFont="1" applyFill="1" applyBorder="1" applyAlignment="1">
      <alignment horizontal="center" vertical="center" shrinkToFit="1"/>
    </xf>
    <xf numFmtId="41" fontId="6" fillId="3" borderId="19" xfId="0" applyNumberFormat="1" applyFont="1" applyFill="1" applyBorder="1" applyAlignment="1" applyProtection="1">
      <alignment vertical="center" shrinkToFit="1"/>
      <protection locked="0"/>
    </xf>
    <xf numFmtId="41" fontId="6" fillId="3" borderId="20" xfId="0" applyNumberFormat="1" applyFont="1" applyFill="1" applyBorder="1" applyAlignment="1" applyProtection="1">
      <alignment vertical="center" shrinkToFit="1"/>
      <protection locked="0"/>
    </xf>
    <xf numFmtId="41" fontId="6" fillId="3" borderId="21" xfId="0" applyNumberFormat="1" applyFont="1" applyFill="1" applyBorder="1" applyAlignment="1" applyProtection="1">
      <alignment vertical="center" shrinkToFit="1"/>
      <protection locked="0"/>
    </xf>
    <xf numFmtId="41" fontId="6" fillId="3" borderId="22" xfId="0" applyNumberFormat="1" applyFont="1" applyFill="1" applyBorder="1" applyAlignment="1" applyProtection="1">
      <alignment vertical="center" shrinkToFit="1"/>
      <protection locked="0"/>
    </xf>
    <xf numFmtId="41" fontId="6" fillId="3" borderId="19" xfId="0" applyNumberFormat="1" applyFont="1" applyFill="1" applyBorder="1" applyAlignment="1" applyProtection="1">
      <alignment horizontal="center" vertical="center" shrinkToFit="1"/>
      <protection locked="0"/>
    </xf>
    <xf numFmtId="41" fontId="6" fillId="3" borderId="31" xfId="0" applyNumberFormat="1" applyFont="1" applyFill="1" applyBorder="1" applyAlignment="1" applyProtection="1">
      <alignment vertical="center" shrinkToFit="1"/>
      <protection locked="0"/>
    </xf>
    <xf numFmtId="41" fontId="6" fillId="3" borderId="34" xfId="0" applyNumberFormat="1" applyFont="1" applyFill="1" applyBorder="1" applyAlignment="1" applyProtection="1">
      <alignment vertical="center" shrinkToFit="1"/>
      <protection locked="0"/>
    </xf>
    <xf numFmtId="41" fontId="6" fillId="3" borderId="40" xfId="0" applyNumberFormat="1" applyFont="1" applyFill="1" applyBorder="1" applyAlignment="1" applyProtection="1">
      <alignment vertical="center" shrinkToFit="1"/>
      <protection locked="0"/>
    </xf>
    <xf numFmtId="41" fontId="6" fillId="3" borderId="33" xfId="0" applyNumberFormat="1" applyFont="1" applyFill="1" applyBorder="1" applyAlignment="1" applyProtection="1">
      <alignment vertical="center" shrinkToFit="1"/>
      <protection locked="0"/>
    </xf>
    <xf numFmtId="41" fontId="6" fillId="3" borderId="31" xfId="0" applyNumberFormat="1" applyFont="1" applyFill="1" applyBorder="1" applyAlignment="1" applyProtection="1">
      <alignment horizontal="center" vertical="center" shrinkToFit="1"/>
      <protection locked="0"/>
    </xf>
    <xf numFmtId="41" fontId="6" fillId="3" borderId="42" xfId="0" applyNumberFormat="1" applyFont="1" applyFill="1" applyBorder="1" applyAlignment="1" applyProtection="1">
      <alignment vertical="center" shrinkToFit="1"/>
      <protection locked="0"/>
    </xf>
    <xf numFmtId="41" fontId="6" fillId="3" borderId="5" xfId="0" applyNumberFormat="1" applyFont="1" applyFill="1" applyBorder="1" applyAlignment="1" applyProtection="1">
      <alignment vertical="center" shrinkToFit="1"/>
      <protection locked="0"/>
    </xf>
    <xf numFmtId="41" fontId="6" fillId="3" borderId="52" xfId="0" applyNumberFormat="1" applyFont="1" applyFill="1" applyBorder="1" applyAlignment="1" applyProtection="1">
      <alignment vertical="center" shrinkToFit="1"/>
      <protection locked="0"/>
    </xf>
    <xf numFmtId="41" fontId="6" fillId="3" borderId="44" xfId="0" applyNumberFormat="1" applyFont="1" applyFill="1" applyBorder="1" applyAlignment="1" applyProtection="1">
      <alignment vertical="center" shrinkToFit="1"/>
      <protection locked="0"/>
    </xf>
    <xf numFmtId="41" fontId="6" fillId="3" borderId="42" xfId="0" applyNumberFormat="1" applyFont="1" applyFill="1" applyBorder="1" applyAlignment="1" applyProtection="1">
      <alignment horizontal="center" vertical="center" shrinkToFit="1"/>
      <protection locked="0"/>
    </xf>
    <xf numFmtId="41" fontId="4" fillId="0" borderId="46" xfId="0" applyNumberFormat="1" applyFont="1" applyFill="1" applyBorder="1" applyAlignment="1">
      <alignment vertical="center" shrinkToFit="1"/>
    </xf>
    <xf numFmtId="41" fontId="6" fillId="3" borderId="28" xfId="0" applyNumberFormat="1" applyFont="1" applyFill="1" applyBorder="1" applyAlignment="1" applyProtection="1">
      <alignment vertical="center" shrinkToFit="1"/>
      <protection locked="0"/>
    </xf>
    <xf numFmtId="41" fontId="6" fillId="3" borderId="0" xfId="0" applyNumberFormat="1" applyFont="1" applyFill="1" applyBorder="1" applyAlignment="1" applyProtection="1">
      <alignment vertical="center" shrinkToFit="1"/>
      <protection locked="0"/>
    </xf>
    <xf numFmtId="41" fontId="6" fillId="3" borderId="47" xfId="0" applyNumberFormat="1" applyFont="1" applyFill="1" applyBorder="1" applyAlignment="1" applyProtection="1">
      <alignment vertical="center" shrinkToFit="1"/>
      <protection locked="0"/>
    </xf>
    <xf numFmtId="177" fontId="6" fillId="0" borderId="3" xfId="1" applyNumberFormat="1" applyFont="1" applyFill="1" applyBorder="1" applyAlignment="1">
      <alignment vertical="center" shrinkToFit="1"/>
    </xf>
    <xf numFmtId="177" fontId="6" fillId="0" borderId="4" xfId="1" applyNumberFormat="1" applyFont="1" applyFill="1" applyBorder="1" applyAlignment="1">
      <alignment vertical="center" shrinkToFit="1"/>
    </xf>
    <xf numFmtId="177" fontId="6" fillId="0" borderId="6" xfId="1" applyNumberFormat="1" applyFont="1" applyFill="1" applyBorder="1" applyAlignment="1">
      <alignment vertical="center" shrinkToFit="1"/>
    </xf>
    <xf numFmtId="177" fontId="6" fillId="0" borderId="7" xfId="1" applyNumberFormat="1" applyFont="1" applyFill="1" applyBorder="1" applyAlignment="1">
      <alignment vertical="center" shrinkToFit="1"/>
    </xf>
    <xf numFmtId="177" fontId="6" fillId="0" borderId="8" xfId="1" applyNumberFormat="1" applyFont="1" applyFill="1" applyBorder="1" applyAlignment="1">
      <alignment vertical="center" shrinkToFit="1"/>
    </xf>
    <xf numFmtId="177" fontId="6" fillId="0" borderId="9" xfId="1" applyNumberFormat="1" applyFont="1" applyFill="1" applyBorder="1" applyAlignment="1">
      <alignment vertical="center" shrinkToFit="1"/>
    </xf>
    <xf numFmtId="180" fontId="6" fillId="0" borderId="1" xfId="0" applyNumberFormat="1" applyFont="1" applyFill="1" applyBorder="1" applyAlignment="1">
      <alignment vertical="center" shrinkToFit="1"/>
    </xf>
    <xf numFmtId="180" fontId="6" fillId="0" borderId="3" xfId="0" applyNumberFormat="1" applyFont="1" applyFill="1" applyBorder="1" applyAlignment="1">
      <alignment vertical="center" shrinkToFit="1"/>
    </xf>
    <xf numFmtId="180" fontId="6" fillId="0" borderId="4" xfId="0" applyNumberFormat="1" applyFont="1" applyFill="1" applyBorder="1" applyAlignment="1">
      <alignment vertical="center" shrinkToFit="1"/>
    </xf>
    <xf numFmtId="180" fontId="6" fillId="0" borderId="2" xfId="0" applyNumberFormat="1" applyFont="1" applyFill="1" applyBorder="1" applyAlignment="1">
      <alignment vertical="center" shrinkToFit="1"/>
    </xf>
    <xf numFmtId="0" fontId="10" fillId="0" borderId="12" xfId="0" applyFont="1" applyBorder="1" applyAlignment="1" applyProtection="1">
      <alignment horizontal="left" vertical="center" shrinkToFit="1"/>
      <protection locked="0"/>
    </xf>
    <xf numFmtId="0" fontId="10" fillId="0" borderId="38" xfId="0" applyFont="1" applyBorder="1" applyAlignment="1" applyProtection="1">
      <alignment horizontal="left" vertical="center" shrinkToFit="1"/>
      <protection locked="0"/>
    </xf>
    <xf numFmtId="0" fontId="9" fillId="0" borderId="49" xfId="0" applyFont="1" applyBorder="1" applyAlignment="1" applyProtection="1">
      <alignment horizontal="left" vertical="center" shrinkToFit="1"/>
      <protection locked="0"/>
    </xf>
    <xf numFmtId="0" fontId="9" fillId="0" borderId="51" xfId="0" applyFont="1" applyBorder="1" applyAlignment="1" applyProtection="1">
      <alignment horizontal="left" vertical="center" shrinkToFit="1"/>
      <protection locked="0"/>
    </xf>
    <xf numFmtId="0" fontId="10" fillId="0" borderId="14" xfId="0" applyFont="1" applyBorder="1" applyAlignment="1" applyProtection="1">
      <alignment horizontal="left" vertical="center" shrinkToFit="1"/>
      <protection locked="0"/>
    </xf>
    <xf numFmtId="0" fontId="9" fillId="0" borderId="34" xfId="0" applyFont="1" applyBorder="1" applyAlignment="1" applyProtection="1">
      <alignment horizontal="left" vertical="center"/>
      <protection locked="0"/>
    </xf>
    <xf numFmtId="0" fontId="9" fillId="0" borderId="0" xfId="0" applyFont="1" applyBorder="1" applyAlignment="1" applyProtection="1">
      <alignment horizontal="left" vertical="center"/>
      <protection locked="0"/>
    </xf>
    <xf numFmtId="0" fontId="9" fillId="0" borderId="33" xfId="0" applyFont="1" applyBorder="1" applyAlignment="1" applyProtection="1">
      <alignment horizontal="left" vertical="center"/>
      <protection locked="0"/>
    </xf>
    <xf numFmtId="0" fontId="9" fillId="0" borderId="84" xfId="0" applyFont="1" applyBorder="1" applyAlignment="1" applyProtection="1">
      <alignment horizontal="left" vertical="center" shrinkToFit="1"/>
      <protection locked="0"/>
    </xf>
    <xf numFmtId="0" fontId="5" fillId="2" borderId="7" xfId="0" applyFont="1" applyFill="1" applyBorder="1" applyAlignment="1">
      <alignment horizontal="left" vertical="center" shrinkToFit="1"/>
    </xf>
    <xf numFmtId="0" fontId="5" fillId="2" borderId="46" xfId="0" applyFont="1" applyFill="1" applyBorder="1" applyAlignment="1">
      <alignment horizontal="left" vertical="center" shrinkToFit="1"/>
    </xf>
    <xf numFmtId="0" fontId="1" fillId="2" borderId="34" xfId="0" applyFont="1" applyFill="1" applyBorder="1" applyAlignment="1">
      <alignment horizontal="left" vertical="center" shrinkToFit="1"/>
    </xf>
    <xf numFmtId="0" fontId="1" fillId="2" borderId="33" xfId="0" applyFont="1" applyFill="1" applyBorder="1" applyAlignment="1">
      <alignment horizontal="left" vertical="center" shrinkToFit="1"/>
    </xf>
    <xf numFmtId="0" fontId="10" fillId="0" borderId="49" xfId="0" applyFont="1" applyBorder="1" applyAlignment="1" applyProtection="1">
      <alignment horizontal="left" vertical="center" shrinkToFit="1"/>
      <protection locked="0"/>
    </xf>
    <xf numFmtId="0" fontId="10" fillId="0" borderId="51" xfId="0" applyFont="1" applyBorder="1" applyAlignment="1" applyProtection="1">
      <alignment horizontal="left" vertical="center" shrinkToFit="1"/>
      <protection locked="0"/>
    </xf>
    <xf numFmtId="0" fontId="10" fillId="0" borderId="84" xfId="0" applyFont="1" applyBorder="1" applyAlignment="1" applyProtection="1">
      <alignment horizontal="left" vertical="center" shrinkToFit="1"/>
      <protection locked="0"/>
    </xf>
    <xf numFmtId="0" fontId="9" fillId="0" borderId="16" xfId="0" applyFont="1" applyBorder="1" applyAlignment="1" applyProtection="1">
      <alignment vertical="center" shrinkToFit="1"/>
      <protection locked="0"/>
    </xf>
    <xf numFmtId="0" fontId="9" fillId="0" borderId="18" xfId="0" applyFont="1" applyBorder="1" applyAlignment="1" applyProtection="1">
      <alignment vertical="center" shrinkToFit="1"/>
      <protection locked="0"/>
    </xf>
    <xf numFmtId="0" fontId="5" fillId="2" borderId="3" xfId="0" applyFont="1" applyFill="1" applyBorder="1" applyAlignment="1">
      <alignment horizontal="left" vertical="center" shrinkToFit="1"/>
    </xf>
    <xf numFmtId="0" fontId="5" fillId="2" borderId="29" xfId="0" applyFont="1" applyFill="1" applyBorder="1" applyAlignment="1">
      <alignment horizontal="left" vertical="center" shrinkToFit="1"/>
    </xf>
    <xf numFmtId="182" fontId="0" fillId="0" borderId="0" xfId="0" applyNumberFormat="1" applyFont="1" applyBorder="1" applyAlignment="1" applyProtection="1">
      <alignment horizontal="center" vertical="center"/>
      <protection locked="0"/>
    </xf>
    <xf numFmtId="182" fontId="1" fillId="0" borderId="0" xfId="0" applyNumberFormat="1" applyFont="1" applyBorder="1" applyAlignment="1" applyProtection="1">
      <alignment horizontal="center" vertical="center"/>
      <protection locked="0"/>
    </xf>
    <xf numFmtId="0" fontId="11" fillId="2" borderId="3"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29" xfId="0" applyFont="1" applyFill="1" applyBorder="1" applyAlignment="1">
      <alignment horizontal="center" vertical="center"/>
    </xf>
    <xf numFmtId="0" fontId="0" fillId="0" borderId="0" xfId="0" applyBorder="1" applyAlignment="1" applyProtection="1">
      <alignment horizontal="center" vertical="center" shrinkToFit="1"/>
      <protection locked="0"/>
    </xf>
    <xf numFmtId="0" fontId="1" fillId="0" borderId="3" xfId="0" applyFont="1" applyFill="1" applyBorder="1" applyAlignment="1">
      <alignment horizontal="left" vertical="center" shrinkToFit="1"/>
    </xf>
    <xf numFmtId="0" fontId="1" fillId="0" borderId="29" xfId="0" applyFont="1" applyFill="1" applyBorder="1" applyAlignment="1">
      <alignment horizontal="left" vertical="center" shrinkToFit="1"/>
    </xf>
    <xf numFmtId="0" fontId="11" fillId="0" borderId="34" xfId="0" applyFont="1" applyFill="1" applyBorder="1" applyAlignment="1">
      <alignment horizontal="center" vertical="distributed" textRotation="255" indent="1"/>
    </xf>
    <xf numFmtId="0" fontId="12" fillId="0" borderId="33" xfId="0" applyFont="1" applyFill="1" applyBorder="1" applyAlignment="1">
      <alignment horizontal="center" vertical="distributed" textRotation="255" indent="1"/>
    </xf>
    <xf numFmtId="0" fontId="12" fillId="0" borderId="34" xfId="0" applyFont="1" applyFill="1" applyBorder="1" applyAlignment="1">
      <alignment horizontal="center" vertical="distributed" textRotation="255" indent="1"/>
    </xf>
    <xf numFmtId="0" fontId="12" fillId="0" borderId="5" xfId="0" applyFont="1" applyFill="1" applyBorder="1" applyAlignment="1">
      <alignment horizontal="center" vertical="distributed" textRotation="255" indent="1"/>
    </xf>
    <xf numFmtId="0" fontId="12" fillId="0" borderId="44" xfId="0" applyFont="1" applyFill="1" applyBorder="1" applyAlignment="1">
      <alignment horizontal="center" vertical="distributed" textRotation="255" indent="1"/>
    </xf>
    <xf numFmtId="0" fontId="1" fillId="0" borderId="0" xfId="0" applyFont="1" applyBorder="1" applyAlignment="1">
      <alignment horizontal="right" vertical="center" shrinkToFit="1"/>
    </xf>
    <xf numFmtId="0" fontId="15" fillId="0" borderId="0" xfId="0" applyFont="1" applyAlignment="1">
      <alignment horizontal="center" vertical="center"/>
    </xf>
    <xf numFmtId="0" fontId="16" fillId="0" borderId="0" xfId="0" applyFont="1" applyAlignment="1">
      <alignment horizontal="center" vertical="center"/>
    </xf>
    <xf numFmtId="0" fontId="5" fillId="2" borderId="5" xfId="0" applyFont="1" applyFill="1" applyBorder="1" applyAlignment="1">
      <alignment horizontal="left" vertical="center" shrinkToFit="1"/>
    </xf>
    <xf numFmtId="0" fontId="5" fillId="2" borderId="44" xfId="0" applyFont="1" applyFill="1" applyBorder="1" applyAlignment="1">
      <alignment horizontal="left" vertical="center" shrinkToFit="1"/>
    </xf>
    <xf numFmtId="0" fontId="9" fillId="0" borderId="16" xfId="0" applyFont="1" applyBorder="1" applyProtection="1">
      <alignment vertical="center"/>
      <protection locked="0"/>
    </xf>
    <xf numFmtId="0" fontId="9" fillId="0" borderId="36" xfId="0" applyFont="1" applyBorder="1" applyProtection="1">
      <alignment vertical="center"/>
      <protection locked="0"/>
    </xf>
    <xf numFmtId="0" fontId="9" fillId="0" borderId="18" xfId="0" applyFont="1" applyBorder="1" applyProtection="1">
      <alignment vertical="center"/>
      <protection locked="0"/>
    </xf>
    <xf numFmtId="0" fontId="1" fillId="0" borderId="16" xfId="0" applyFont="1" applyFill="1" applyBorder="1" applyAlignment="1">
      <alignment horizontal="left" vertical="center" shrinkToFit="1"/>
    </xf>
    <xf numFmtId="0" fontId="6" fillId="0" borderId="18" xfId="0" applyFont="1" applyFill="1" applyBorder="1" applyAlignment="1">
      <alignment horizontal="left" vertical="center" shrinkToFit="1"/>
    </xf>
    <xf numFmtId="0" fontId="1" fillId="0" borderId="49" xfId="0" applyFont="1" applyFill="1" applyBorder="1" applyAlignment="1">
      <alignment horizontal="left" vertical="center" shrinkToFit="1"/>
    </xf>
    <xf numFmtId="0" fontId="6" fillId="0" borderId="51" xfId="0" applyFont="1" applyFill="1" applyBorder="1" applyAlignment="1">
      <alignment horizontal="left" vertical="center" shrinkToFit="1"/>
    </xf>
    <xf numFmtId="0" fontId="1" fillId="0" borderId="12" xfId="0" applyFont="1" applyFill="1" applyBorder="1" applyAlignment="1">
      <alignment horizontal="left" vertical="center" shrinkToFit="1"/>
    </xf>
    <xf numFmtId="0" fontId="6" fillId="0" borderId="38" xfId="0" applyFont="1" applyFill="1" applyBorder="1" applyAlignment="1">
      <alignment horizontal="left" vertical="center" shrinkToFit="1"/>
    </xf>
    <xf numFmtId="0" fontId="6" fillId="0" borderId="29" xfId="0" applyFont="1" applyFill="1" applyBorder="1" applyAlignment="1">
      <alignment horizontal="left" vertical="center" shrinkToFit="1"/>
    </xf>
    <xf numFmtId="179" fontId="1" fillId="0" borderId="0" xfId="0" applyNumberFormat="1" applyFont="1" applyFill="1" applyBorder="1" applyAlignment="1">
      <alignment horizontal="center" vertical="center"/>
    </xf>
    <xf numFmtId="0" fontId="9" fillId="0" borderId="0" xfId="0" applyNumberFormat="1"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3" fillId="0" borderId="0" xfId="0" applyFont="1" applyFill="1" applyAlignment="1">
      <alignment horizontal="left" vertical="center" shrinkToFit="1"/>
    </xf>
    <xf numFmtId="0" fontId="19" fillId="0" borderId="0" xfId="0" applyFont="1" applyFill="1" applyAlignment="1">
      <alignment horizontal="left" vertical="center" shrinkToFit="1"/>
    </xf>
    <xf numFmtId="0" fontId="1" fillId="0" borderId="0" xfId="0" applyFont="1" applyFill="1" applyAlignment="1">
      <alignment horizontal="left" vertical="center" shrinkToFit="1"/>
    </xf>
    <xf numFmtId="0" fontId="1" fillId="0" borderId="86" xfId="0" applyFont="1" applyFill="1" applyBorder="1" applyAlignment="1">
      <alignment horizontal="left" vertical="center" shrinkToFit="1"/>
    </xf>
    <xf numFmtId="0" fontId="6" fillId="0" borderId="44" xfId="0" applyFont="1" applyFill="1" applyBorder="1" applyAlignment="1">
      <alignment horizontal="left" vertical="center" shrinkToFit="1"/>
    </xf>
    <xf numFmtId="0" fontId="1" fillId="0" borderId="87" xfId="0" applyFont="1" applyFill="1" applyBorder="1" applyAlignment="1">
      <alignment horizontal="left" vertical="center" shrinkToFit="1"/>
    </xf>
    <xf numFmtId="0" fontId="6" fillId="0" borderId="22" xfId="0" applyFont="1" applyFill="1" applyBorder="1" applyAlignment="1">
      <alignment horizontal="left" vertical="center" shrinkToFit="1"/>
    </xf>
    <xf numFmtId="0" fontId="5" fillId="0" borderId="3"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1" fillId="0" borderId="85" xfId="0" applyFont="1" applyFill="1" applyBorder="1" applyAlignment="1">
      <alignment horizontal="left" vertical="center" shrinkToFit="1"/>
    </xf>
    <xf numFmtId="0" fontId="6" fillId="0" borderId="33"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9" xfId="0" applyFont="1" applyFill="1" applyBorder="1" applyAlignment="1">
      <alignment horizontal="left" vertical="center" shrinkToFit="1"/>
    </xf>
    <xf numFmtId="0" fontId="5" fillId="0" borderId="46" xfId="0" applyFont="1" applyFill="1" applyBorder="1" applyAlignment="1">
      <alignment horizontal="left" vertical="center" shrinkToFit="1"/>
    </xf>
    <xf numFmtId="0" fontId="9" fillId="0" borderId="49" xfId="0" applyFont="1" applyBorder="1" applyAlignment="1" applyProtection="1">
      <alignment horizontal="left" vertical="center"/>
      <protection locked="0"/>
    </xf>
    <xf numFmtId="0" fontId="9" fillId="0" borderId="51" xfId="0" applyFont="1" applyBorder="1" applyAlignment="1" applyProtection="1">
      <alignment horizontal="left" vertical="center"/>
      <protection locked="0"/>
    </xf>
    <xf numFmtId="0" fontId="9" fillId="0" borderId="84" xfId="0" applyFont="1" applyBorder="1" applyAlignment="1" applyProtection="1">
      <alignment horizontal="left" vertical="center"/>
      <protection locked="0"/>
    </xf>
    <xf numFmtId="0" fontId="10" fillId="0" borderId="14" xfId="0" applyFont="1" applyBorder="1" applyAlignment="1" applyProtection="1">
      <alignment horizontal="left" vertical="center"/>
      <protection locked="0"/>
    </xf>
    <xf numFmtId="0" fontId="10" fillId="0" borderId="38"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9" fillId="0" borderId="84" xfId="0" applyFont="1" applyBorder="1" applyAlignment="1" applyProtection="1">
      <alignment horizontal="right" vertical="center"/>
      <protection locked="0"/>
    </xf>
    <xf numFmtId="0" fontId="9" fillId="0" borderId="51" xfId="0" applyFont="1" applyBorder="1" applyAlignment="1" applyProtection="1">
      <alignment horizontal="right" vertical="center"/>
      <protection locked="0"/>
    </xf>
    <xf numFmtId="0" fontId="9" fillId="0" borderId="49" xfId="0" applyFont="1" applyBorder="1" applyAlignment="1" applyProtection="1">
      <alignment horizontal="right" vertical="center"/>
      <protection locked="0"/>
    </xf>
    <xf numFmtId="0" fontId="10" fillId="0" borderId="84" xfId="0" applyFont="1" applyBorder="1" applyProtection="1">
      <alignment vertical="center"/>
      <protection locked="0"/>
    </xf>
    <xf numFmtId="0" fontId="10" fillId="0" borderId="51" xfId="0" applyFont="1" applyBorder="1" applyProtection="1">
      <alignment vertical="center"/>
      <protection locked="0"/>
    </xf>
    <xf numFmtId="0" fontId="10" fillId="0" borderId="49" xfId="0" applyFont="1" applyBorder="1" applyProtection="1">
      <alignment vertical="center"/>
      <protection locked="0"/>
    </xf>
    <xf numFmtId="0" fontId="9" fillId="0" borderId="84" xfId="0" applyFont="1" applyBorder="1" applyProtection="1">
      <alignment vertical="center"/>
      <protection locked="0"/>
    </xf>
    <xf numFmtId="0" fontId="9" fillId="0" borderId="51" xfId="0" applyFont="1" applyBorder="1" applyProtection="1">
      <alignment vertical="center"/>
      <protection locked="0"/>
    </xf>
    <xf numFmtId="0" fontId="9" fillId="0" borderId="49" xfId="0" applyFont="1" applyBorder="1" applyProtection="1">
      <alignment vertical="center"/>
      <protection locked="0"/>
    </xf>
    <xf numFmtId="0" fontId="1" fillId="0" borderId="0" xfId="0" applyFont="1" applyBorder="1" applyAlignment="1">
      <alignment horizontal="right" vertical="center"/>
    </xf>
    <xf numFmtId="0" fontId="9" fillId="0" borderId="20" xfId="0" applyFont="1" applyBorder="1" applyAlignment="1" applyProtection="1">
      <alignment horizontal="left" vertical="center"/>
      <protection locked="0"/>
    </xf>
    <xf numFmtId="0" fontId="9" fillId="0" borderId="28" xfId="0" applyFont="1" applyBorder="1" applyAlignment="1" applyProtection="1">
      <alignment horizontal="left" vertical="center"/>
      <protection locked="0"/>
    </xf>
    <xf numFmtId="0" fontId="9" fillId="0" borderId="22" xfId="0" applyFont="1" applyBorder="1" applyAlignment="1" applyProtection="1">
      <alignment horizontal="left" vertical="center"/>
      <protection locked="0"/>
    </xf>
    <xf numFmtId="182" fontId="0" fillId="0" borderId="0" xfId="0" applyNumberFormat="1" applyFont="1" applyBorder="1" applyAlignment="1">
      <alignment horizontal="center" vertical="center"/>
    </xf>
    <xf numFmtId="182" fontId="1" fillId="0" borderId="0" xfId="0" applyNumberFormat="1" applyFont="1" applyBorder="1" applyAlignment="1">
      <alignment horizontal="center" vertical="center"/>
    </xf>
    <xf numFmtId="0" fontId="0" fillId="0" borderId="0" xfId="0" applyBorder="1" applyAlignment="1">
      <alignment horizontal="center" vertical="center" shrinkToFit="1"/>
    </xf>
    <xf numFmtId="0" fontId="9" fillId="0" borderId="84" xfId="0" applyFont="1" applyBorder="1" applyAlignment="1" applyProtection="1">
      <alignment vertical="center" shrinkToFit="1"/>
      <protection locked="0"/>
    </xf>
    <xf numFmtId="0" fontId="0" fillId="0" borderId="84" xfId="0" applyBorder="1">
      <alignment vertical="center"/>
    </xf>
    <xf numFmtId="0" fontId="0" fillId="0" borderId="51" xfId="0" applyBorder="1">
      <alignment vertical="center"/>
    </xf>
    <xf numFmtId="0" fontId="0" fillId="0" borderId="14" xfId="0" applyBorder="1">
      <alignment vertical="center"/>
    </xf>
    <xf numFmtId="0" fontId="0" fillId="0" borderId="38" xfId="0" applyBorder="1">
      <alignment vertical="center"/>
    </xf>
    <xf numFmtId="0" fontId="9" fillId="0" borderId="49" xfId="0" applyFont="1" applyBorder="1" applyAlignment="1" applyProtection="1">
      <alignment vertical="center"/>
      <protection locked="0"/>
    </xf>
    <xf numFmtId="0" fontId="10" fillId="0" borderId="12" xfId="0" applyFont="1" applyBorder="1" applyAlignment="1" applyProtection="1">
      <alignment vertical="center"/>
      <protection locked="0"/>
    </xf>
    <xf numFmtId="0" fontId="0" fillId="0" borderId="0" xfId="0">
      <alignment vertical="center"/>
    </xf>
    <xf numFmtId="0" fontId="0" fillId="0" borderId="33" xfId="0" applyBorder="1">
      <alignment vertical="center"/>
    </xf>
    <xf numFmtId="184" fontId="1" fillId="0" borderId="89" xfId="0" applyNumberFormat="1" applyFont="1" applyBorder="1" applyAlignment="1" applyProtection="1">
      <alignment horizontal="center" vertical="center"/>
      <protection locked="0"/>
    </xf>
    <xf numFmtId="184" fontId="1" fillId="0" borderId="90" xfId="0" applyNumberFormat="1" applyFont="1" applyBorder="1">
      <alignment vertical="center"/>
    </xf>
    <xf numFmtId="0" fontId="0" fillId="0" borderId="2" xfId="0" applyBorder="1">
      <alignment vertical="center"/>
    </xf>
    <xf numFmtId="0" fontId="0" fillId="0" borderId="29" xfId="0" applyBorder="1">
      <alignment vertical="center"/>
    </xf>
    <xf numFmtId="0" fontId="0" fillId="0" borderId="91" xfId="0" applyBorder="1" applyAlignment="1" applyProtection="1">
      <alignment horizontal="center" vertical="center" shrinkToFit="1"/>
      <protection locked="0"/>
    </xf>
    <xf numFmtId="0" fontId="0" fillId="0" borderId="92" xfId="0" applyBorder="1">
      <alignment vertical="center"/>
    </xf>
    <xf numFmtId="0" fontId="0" fillId="0" borderId="88" xfId="0" applyBorder="1">
      <alignment vertical="center"/>
    </xf>
    <xf numFmtId="0" fontId="11" fillId="0" borderId="93" xfId="0" applyFont="1" applyFill="1" applyBorder="1" applyAlignment="1">
      <alignment horizontal="center" vertical="distributed" textRotation="255" indent="1"/>
    </xf>
    <xf numFmtId="0" fontId="0" fillId="0" borderId="94" xfId="0" applyBorder="1">
      <alignment vertical="center"/>
    </xf>
    <xf numFmtId="0" fontId="0" fillId="0" borderId="34" xfId="0" applyBorder="1">
      <alignment vertical="center"/>
    </xf>
    <xf numFmtId="0" fontId="0" fillId="0" borderId="5" xfId="0" applyBorder="1">
      <alignment vertical="center"/>
    </xf>
    <xf numFmtId="0" fontId="0" fillId="0" borderId="44" xfId="0" applyBorder="1">
      <alignment vertical="center"/>
    </xf>
    <xf numFmtId="0" fontId="0" fillId="0" borderId="96" xfId="0" applyBorder="1" applyAlignment="1" applyProtection="1">
      <alignment horizontal="center" vertical="center" shrinkToFit="1"/>
      <protection locked="0"/>
    </xf>
    <xf numFmtId="0" fontId="0" fillId="0" borderId="97" xfId="0" applyBorder="1">
      <alignment vertical="center"/>
    </xf>
    <xf numFmtId="0" fontId="1" fillId="0" borderId="98" xfId="0" applyFont="1" applyBorder="1" applyAlignment="1">
      <alignment horizontal="right" vertical="center" shrinkToFit="1"/>
    </xf>
    <xf numFmtId="0" fontId="5" fillId="2" borderId="99" xfId="0" applyFont="1" applyFill="1" applyBorder="1" applyAlignment="1">
      <alignment horizontal="left" vertical="center" shrinkToFit="1"/>
    </xf>
    <xf numFmtId="0" fontId="0" fillId="0" borderId="100" xfId="0" applyBorder="1">
      <alignment vertical="center"/>
    </xf>
    <xf numFmtId="0" fontId="1" fillId="2" borderId="7" xfId="0" applyFont="1" applyFill="1" applyBorder="1" applyAlignment="1">
      <alignment horizontal="left" vertical="center" shrinkToFit="1"/>
    </xf>
    <xf numFmtId="0" fontId="0" fillId="0" borderId="95" xfId="0" applyBorder="1">
      <alignment vertical="center"/>
    </xf>
    <xf numFmtId="0" fontId="0" fillId="0" borderId="46" xfId="0" applyBorder="1">
      <alignment vertical="center"/>
    </xf>
    <xf numFmtId="0" fontId="0" fillId="0" borderId="18" xfId="0" applyBorder="1">
      <alignment vertical="center"/>
    </xf>
    <xf numFmtId="0" fontId="0" fillId="0" borderId="36" xfId="0" applyBorder="1">
      <alignment vertical="center"/>
    </xf>
    <xf numFmtId="0" fontId="0" fillId="0" borderId="28" xfId="0" applyBorder="1">
      <alignment vertical="center"/>
    </xf>
    <xf numFmtId="0" fontId="0" fillId="0" borderId="22" xfId="0" applyBorder="1">
      <alignment vertical="center"/>
    </xf>
    <xf numFmtId="178" fontId="14" fillId="2" borderId="19" xfId="1" applyNumberFormat="1" applyFont="1" applyFill="1" applyBorder="1" applyAlignment="1" applyProtection="1">
      <alignment vertical="center" shrinkToFit="1"/>
      <protection locked="0"/>
    </xf>
    <xf numFmtId="178" fontId="14" fillId="2" borderId="20" xfId="1" applyNumberFormat="1" applyFont="1" applyFill="1" applyBorder="1" applyAlignment="1" applyProtection="1">
      <alignment vertical="center" shrinkToFit="1"/>
      <protection locked="0"/>
    </xf>
    <xf numFmtId="178" fontId="14" fillId="2" borderId="21" xfId="1" applyNumberFormat="1" applyFont="1" applyFill="1" applyBorder="1" applyAlignment="1" applyProtection="1">
      <alignment vertical="center" shrinkToFit="1"/>
      <protection locked="0"/>
    </xf>
    <xf numFmtId="178" fontId="14" fillId="2" borderId="11" xfId="1" applyNumberFormat="1" applyFont="1" applyFill="1" applyBorder="1" applyAlignment="1" applyProtection="1">
      <alignment vertical="center" shrinkToFit="1"/>
      <protection locked="0"/>
    </xf>
  </cellXfs>
  <cellStyles count="2">
    <cellStyle name="パーセント" xfId="1" builtinId="5"/>
    <cellStyle name="標準" xfId="0" builtinId="0"/>
  </cellStyles>
  <dxfs count="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5</xdr:col>
      <xdr:colOff>142875</xdr:colOff>
      <xdr:row>0</xdr:row>
      <xdr:rowOff>38100</xdr:rowOff>
    </xdr:from>
    <xdr:to>
      <xdr:col>8</xdr:col>
      <xdr:colOff>247650</xdr:colOff>
      <xdr:row>2</xdr:row>
      <xdr:rowOff>200025</xdr:rowOff>
    </xdr:to>
    <xdr:sp macro="" textlink="">
      <xdr:nvSpPr>
        <xdr:cNvPr id="15361" name="AutoShape 1"/>
        <xdr:cNvSpPr>
          <a:spLocks noChangeArrowheads="1"/>
        </xdr:cNvSpPr>
      </xdr:nvSpPr>
      <xdr:spPr bwMode="auto">
        <a:xfrm>
          <a:off x="2733675" y="38100"/>
          <a:ext cx="2247900" cy="581025"/>
        </a:xfrm>
        <a:prstGeom prst="roundRect">
          <a:avLst>
            <a:gd name="adj" fmla="val 16667"/>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32004" rIns="45720" bIns="32004" anchor="ctr" upright="1"/>
        <a:lstStyle/>
        <a:p>
          <a:pPr algn="dist" rtl="0">
            <a:defRPr sz="1000"/>
          </a:pPr>
          <a:r>
            <a:rPr lang="ja-JP" altLang="en-US" sz="2400" b="0" i="0" u="none" strike="noStrike" baseline="0">
              <a:solidFill>
                <a:srgbClr val="000000"/>
              </a:solidFill>
              <a:latin typeface="ＭＳ Ｐゴシック"/>
              <a:ea typeface="ＭＳ Ｐゴシック"/>
            </a:rPr>
            <a:t>作成例</a:t>
          </a:r>
          <a:endParaRPr lang="ja-JP" altLang="en-US"/>
        </a:p>
      </xdr:txBody>
    </xdr:sp>
    <xdr:clientData/>
  </xdr:twoCellAnchor>
  <xdr:twoCellAnchor editAs="oneCell">
    <xdr:from>
      <xdr:col>1</xdr:col>
      <xdr:colOff>38100</xdr:colOff>
      <xdr:row>3</xdr:row>
      <xdr:rowOff>123825</xdr:rowOff>
    </xdr:from>
    <xdr:to>
      <xdr:col>4</xdr:col>
      <xdr:colOff>19050</xdr:colOff>
      <xdr:row>5</xdr:row>
      <xdr:rowOff>0</xdr:rowOff>
    </xdr:to>
    <xdr:sp macro="" textlink="">
      <xdr:nvSpPr>
        <xdr:cNvPr id="15362" name="AutoShape 2"/>
        <xdr:cNvSpPr>
          <a:spLocks noChangeArrowheads="1"/>
        </xdr:cNvSpPr>
      </xdr:nvSpPr>
      <xdr:spPr bwMode="auto">
        <a:xfrm>
          <a:off x="219075" y="752475"/>
          <a:ext cx="1676400" cy="381000"/>
        </a:xfrm>
        <a:prstGeom prst="wedgeRoundRectCallout">
          <a:avLst>
            <a:gd name="adj1" fmla="val 15343"/>
            <a:gd name="adj2" fmla="val -90000"/>
            <a:gd name="adj3" fmla="val 16667"/>
          </a:avLst>
        </a:prstGeom>
        <a:solidFill>
          <a:srgbClr xmlns:mc="http://schemas.openxmlformats.org/markup-compatibility/2006" xmlns:a14="http://schemas.microsoft.com/office/drawing/2010/main" val="99CCFF" mc:Ignorable="a14" a14:legacySpreadsheetColorIndex="44"/>
        </a:solidFill>
        <a:ln w="31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1000" b="0" i="0" u="none" strike="noStrike" baseline="0">
              <a:solidFill>
                <a:srgbClr val="000000"/>
              </a:solidFill>
              <a:latin typeface="ＭＳ Ｐ明朝"/>
              <a:ea typeface="ＭＳ Ｐ明朝"/>
            </a:rPr>
            <a:t>貴社名および取引支店名を入力願います。</a:t>
          </a:r>
          <a:endParaRPr lang="ja-JP" altLang="en-US"/>
        </a:p>
      </xdr:txBody>
    </xdr:sp>
    <xdr:clientData/>
  </xdr:twoCellAnchor>
  <xdr:twoCellAnchor editAs="oneCell">
    <xdr:from>
      <xdr:col>8</xdr:col>
      <xdr:colOff>419100</xdr:colOff>
      <xdr:row>1</xdr:row>
      <xdr:rowOff>47625</xdr:rowOff>
    </xdr:from>
    <xdr:to>
      <xdr:col>12</xdr:col>
      <xdr:colOff>19050</xdr:colOff>
      <xdr:row>2</xdr:row>
      <xdr:rowOff>38100</xdr:rowOff>
    </xdr:to>
    <xdr:sp macro="" textlink="">
      <xdr:nvSpPr>
        <xdr:cNvPr id="15363" name="AutoShape 3"/>
        <xdr:cNvSpPr>
          <a:spLocks noChangeArrowheads="1"/>
        </xdr:cNvSpPr>
      </xdr:nvSpPr>
      <xdr:spPr bwMode="auto">
        <a:xfrm>
          <a:off x="5153025" y="257175"/>
          <a:ext cx="2457450" cy="200025"/>
        </a:xfrm>
        <a:prstGeom prst="wedgeRoundRectCallout">
          <a:avLst>
            <a:gd name="adj1" fmla="val 41472"/>
            <a:gd name="adj2" fmla="val -111903"/>
            <a:gd name="adj3" fmla="val 16667"/>
          </a:avLst>
        </a:prstGeom>
        <a:solidFill>
          <a:srgbClr xmlns:mc="http://schemas.openxmlformats.org/markup-compatibility/2006" xmlns:a14="http://schemas.microsoft.com/office/drawing/2010/main" val="99CCFF" mc:Ignorable="a14" a14:legacySpreadsheetColorIndex="44"/>
        </a:solidFill>
        <a:ln w="31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明朝"/>
              <a:ea typeface="ＭＳ Ｐ明朝"/>
            </a:rPr>
            <a:t>作成日を、西暦/月/日で入力願います。</a:t>
          </a:r>
        </a:p>
        <a:p>
          <a:pPr algn="l" rtl="0">
            <a:lnSpc>
              <a:spcPts val="1100"/>
            </a:lnSpc>
            <a:defRPr sz="1000"/>
          </a:pPr>
          <a:endParaRPr lang="ja-JP" altLang="en-US"/>
        </a:p>
      </xdr:txBody>
    </xdr:sp>
    <xdr:clientData/>
  </xdr:twoCellAnchor>
  <xdr:twoCellAnchor editAs="oneCell">
    <xdr:from>
      <xdr:col>8</xdr:col>
      <xdr:colOff>619125</xdr:colOff>
      <xdr:row>2</xdr:row>
      <xdr:rowOff>180975</xdr:rowOff>
    </xdr:from>
    <xdr:to>
      <xdr:col>11</xdr:col>
      <xdr:colOff>676275</xdr:colOff>
      <xdr:row>4</xdr:row>
      <xdr:rowOff>38100</xdr:rowOff>
    </xdr:to>
    <xdr:sp macro="" textlink="">
      <xdr:nvSpPr>
        <xdr:cNvPr id="15364" name="AutoShape 4"/>
        <xdr:cNvSpPr>
          <a:spLocks noChangeArrowheads="1"/>
        </xdr:cNvSpPr>
      </xdr:nvSpPr>
      <xdr:spPr bwMode="auto">
        <a:xfrm>
          <a:off x="5353050" y="600075"/>
          <a:ext cx="2200275" cy="323850"/>
        </a:xfrm>
        <a:prstGeom prst="wedgeRoundRectCallout">
          <a:avLst>
            <a:gd name="adj1" fmla="val 28356"/>
            <a:gd name="adj2" fmla="val 82352"/>
            <a:gd name="adj3" fmla="val 16667"/>
          </a:avLst>
        </a:prstGeom>
        <a:solidFill>
          <a:srgbClr xmlns:mc="http://schemas.openxmlformats.org/markup-compatibility/2006" xmlns:a14="http://schemas.microsoft.com/office/drawing/2010/main" val="99CCFF" mc:Ignorable="a14" a14:legacySpreadsheetColorIndex="44"/>
        </a:solidFill>
        <a:ln w="31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明朝"/>
              <a:ea typeface="ＭＳ Ｐ明朝"/>
            </a:rPr>
            <a:t>単位をリストより選択してください。</a:t>
          </a:r>
        </a:p>
        <a:p>
          <a:pPr algn="l" rtl="0">
            <a:lnSpc>
              <a:spcPts val="1100"/>
            </a:lnSpc>
            <a:defRPr sz="1000"/>
          </a:pPr>
          <a:r>
            <a:rPr lang="ja-JP" altLang="en-US" sz="1000" b="0" i="0" u="none" strike="noStrike" baseline="0">
              <a:solidFill>
                <a:srgbClr val="000000"/>
              </a:solidFill>
              <a:latin typeface="ＭＳ Ｐ明朝"/>
              <a:ea typeface="ＭＳ Ｐ明朝"/>
            </a:rPr>
            <a:t>（千円or百万円）</a:t>
          </a:r>
        </a:p>
        <a:p>
          <a:pPr algn="l" rtl="0">
            <a:lnSpc>
              <a:spcPts val="1100"/>
            </a:lnSpc>
            <a:defRPr sz="1000"/>
          </a:pPr>
          <a:endParaRPr lang="ja-JP" altLang="en-US"/>
        </a:p>
      </xdr:txBody>
    </xdr:sp>
    <xdr:clientData/>
  </xdr:twoCellAnchor>
  <xdr:twoCellAnchor editAs="oneCell">
    <xdr:from>
      <xdr:col>4</xdr:col>
      <xdr:colOff>304800</xdr:colOff>
      <xdr:row>3</xdr:row>
      <xdr:rowOff>209550</xdr:rowOff>
    </xdr:from>
    <xdr:to>
      <xdr:col>8</xdr:col>
      <xdr:colOff>609600</xdr:colOff>
      <xdr:row>7</xdr:row>
      <xdr:rowOff>0</xdr:rowOff>
    </xdr:to>
    <xdr:sp macro="" textlink="">
      <xdr:nvSpPr>
        <xdr:cNvPr id="15365" name="AutoShape 5"/>
        <xdr:cNvSpPr>
          <a:spLocks noChangeArrowheads="1"/>
        </xdr:cNvSpPr>
      </xdr:nvSpPr>
      <xdr:spPr bwMode="auto">
        <a:xfrm>
          <a:off x="2181225" y="838200"/>
          <a:ext cx="3162300" cy="342900"/>
        </a:xfrm>
        <a:prstGeom prst="wedgeRoundRectCallout">
          <a:avLst>
            <a:gd name="adj1" fmla="val -41167"/>
            <a:gd name="adj2" fmla="val 93333"/>
            <a:gd name="adj3" fmla="val 16667"/>
          </a:avLst>
        </a:prstGeom>
        <a:solidFill>
          <a:srgbClr xmlns:mc="http://schemas.openxmlformats.org/markup-compatibility/2006" xmlns:a14="http://schemas.microsoft.com/office/drawing/2010/main" val="99CCFF" mc:Ignorable="a14" a14:legacySpreadsheetColorIndex="44"/>
        </a:solidFill>
        <a:ln w="31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明朝"/>
              <a:ea typeface="ＭＳ Ｐ明朝"/>
            </a:rPr>
            <a:t>分析開始決算期を、西暦/月/1で入力願います。</a:t>
          </a:r>
        </a:p>
        <a:p>
          <a:pPr algn="l" rtl="0">
            <a:lnSpc>
              <a:spcPts val="1100"/>
            </a:lnSpc>
            <a:defRPr sz="1000"/>
          </a:pPr>
          <a:r>
            <a:rPr lang="ja-JP" altLang="en-US" sz="1000" b="0" i="0" u="none" strike="noStrike" baseline="0">
              <a:solidFill>
                <a:srgbClr val="000000"/>
              </a:solidFill>
              <a:latin typeface="ＭＳ Ｐ明朝"/>
              <a:ea typeface="ＭＳ Ｐ明朝"/>
            </a:rPr>
            <a:t>（例：H2</a:t>
          </a:r>
          <a:r>
            <a:rPr lang="en-US" altLang="ja-JP" sz="1000" b="0" i="0" u="none" strike="noStrike" baseline="0">
              <a:solidFill>
                <a:srgbClr val="000000"/>
              </a:solidFill>
              <a:latin typeface="ＭＳ Ｐ明朝"/>
              <a:ea typeface="ＭＳ Ｐ明朝"/>
            </a:rPr>
            <a:t>5</a:t>
          </a:r>
          <a:r>
            <a:rPr lang="ja-JP" altLang="en-US" sz="1000" b="0" i="0" u="none" strike="noStrike" baseline="0">
              <a:solidFill>
                <a:srgbClr val="000000"/>
              </a:solidFill>
              <a:latin typeface="ＭＳ Ｐ明朝"/>
              <a:ea typeface="ＭＳ Ｐ明朝"/>
            </a:rPr>
            <a:t>/3期～20</a:t>
          </a:r>
          <a:r>
            <a:rPr lang="en-US" altLang="ja-JP" sz="1000" b="0" i="0" u="none" strike="noStrike" baseline="0">
              <a:solidFill>
                <a:srgbClr val="000000"/>
              </a:solidFill>
              <a:latin typeface="ＭＳ Ｐ明朝"/>
              <a:ea typeface="ＭＳ Ｐ明朝"/>
            </a:rPr>
            <a:t>13</a:t>
          </a:r>
          <a:r>
            <a:rPr lang="ja-JP" altLang="en-US" sz="1000" b="0" i="0" u="none" strike="noStrike" baseline="0">
              <a:solidFill>
                <a:srgbClr val="000000"/>
              </a:solidFill>
              <a:latin typeface="ＭＳ Ｐ明朝"/>
              <a:ea typeface="ＭＳ Ｐ明朝"/>
            </a:rPr>
            <a:t>/3/1）</a:t>
          </a:r>
          <a:endParaRPr lang="ja-JP" altLang="en-US"/>
        </a:p>
      </xdr:txBody>
    </xdr:sp>
    <xdr:clientData/>
  </xdr:twoCellAnchor>
  <xdr:twoCellAnchor editAs="oneCell">
    <xdr:from>
      <xdr:col>7</xdr:col>
      <xdr:colOff>590550</xdr:colOff>
      <xdr:row>27</xdr:row>
      <xdr:rowOff>66675</xdr:rowOff>
    </xdr:from>
    <xdr:to>
      <xdr:col>12</xdr:col>
      <xdr:colOff>38100</xdr:colOff>
      <xdr:row>28</xdr:row>
      <xdr:rowOff>238125</xdr:rowOff>
    </xdr:to>
    <xdr:sp macro="" textlink="">
      <xdr:nvSpPr>
        <xdr:cNvPr id="15366" name="AutoShape 6"/>
        <xdr:cNvSpPr>
          <a:spLocks noChangeArrowheads="1"/>
        </xdr:cNvSpPr>
      </xdr:nvSpPr>
      <xdr:spPr bwMode="auto">
        <a:xfrm>
          <a:off x="4610100" y="5210175"/>
          <a:ext cx="3019425" cy="361950"/>
        </a:xfrm>
        <a:prstGeom prst="wedgeRoundRectCallout">
          <a:avLst>
            <a:gd name="adj1" fmla="val -68889"/>
            <a:gd name="adj2" fmla="val -87500"/>
            <a:gd name="adj3" fmla="val 16667"/>
          </a:avLst>
        </a:prstGeom>
        <a:solidFill>
          <a:srgbClr xmlns:mc="http://schemas.openxmlformats.org/markup-compatibility/2006" xmlns:a14="http://schemas.microsoft.com/office/drawing/2010/main" val="99CCFF" mc:Ignorable="a14" a14:legacySpreadsheetColorIndex="44"/>
        </a:solidFill>
        <a:ln w="31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明朝"/>
              <a:ea typeface="ＭＳ Ｐ明朝"/>
            </a:rPr>
            <a:t>実績3期分および計画5期分を入力願います。</a:t>
          </a:r>
        </a:p>
        <a:p>
          <a:pPr algn="l" rtl="0">
            <a:lnSpc>
              <a:spcPts val="1100"/>
            </a:lnSpc>
            <a:defRPr sz="1000"/>
          </a:pPr>
          <a:r>
            <a:rPr lang="ja-JP" altLang="en-US" sz="1000" b="0" i="0" u="none" strike="noStrike" baseline="0">
              <a:solidFill>
                <a:srgbClr val="000000"/>
              </a:solidFill>
              <a:latin typeface="ＭＳ Ｐ明朝"/>
              <a:ea typeface="ＭＳ Ｐ明朝"/>
            </a:rPr>
            <a:t>（入力箇所は太枠内、その他は自動計算）</a:t>
          </a:r>
        </a:p>
        <a:p>
          <a:pPr algn="l" rtl="0">
            <a:lnSpc>
              <a:spcPts val="1000"/>
            </a:lnSpc>
            <a:defRPr sz="1000"/>
          </a:pPr>
          <a:endParaRPr lang="ja-JP" altLang="en-US"/>
        </a:p>
      </xdr:txBody>
    </xdr:sp>
    <xdr:clientData/>
  </xdr:twoCellAnchor>
  <xdr:twoCellAnchor>
    <xdr:from>
      <xdr:col>0</xdr:col>
      <xdr:colOff>19050</xdr:colOff>
      <xdr:row>47</xdr:row>
      <xdr:rowOff>247650</xdr:rowOff>
    </xdr:from>
    <xdr:to>
      <xdr:col>11</xdr:col>
      <xdr:colOff>390525</xdr:colOff>
      <xdr:row>49</xdr:row>
      <xdr:rowOff>0</xdr:rowOff>
    </xdr:to>
    <xdr:sp macro="" textlink="">
      <xdr:nvSpPr>
        <xdr:cNvPr id="15367" name="AutoShape 7"/>
        <xdr:cNvSpPr>
          <a:spLocks noChangeArrowheads="1"/>
        </xdr:cNvSpPr>
      </xdr:nvSpPr>
      <xdr:spPr bwMode="auto">
        <a:xfrm>
          <a:off x="19050" y="10648950"/>
          <a:ext cx="7248525" cy="285750"/>
        </a:xfrm>
        <a:prstGeom prst="roundRect">
          <a:avLst>
            <a:gd name="adj" fmla="val 16667"/>
          </a:avLst>
        </a:prstGeom>
        <a:solidFill>
          <a:srgbClr xmlns:mc="http://schemas.openxmlformats.org/markup-compatibility/2006" xmlns:a14="http://schemas.microsoft.com/office/drawing/2010/main" val="99CCFF" mc:Ignorable="a14" a14:legacySpreadsheetColorIndex="44"/>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明朝"/>
              <a:ea typeface="ＭＳ Ｐ明朝"/>
            </a:rPr>
            <a:t>過去3期間の実績を踏まえ、貴社の強み・弱みを分析していただき、その上で今後の対応策（計画の骨子）をご記入ください。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C50"/>
  <sheetViews>
    <sheetView showGridLines="0" showRowColHeaders="0" tabSelected="1" zoomScaleNormal="100" workbookViewId="0">
      <selection activeCell="K1" sqref="K1:L1"/>
    </sheetView>
  </sheetViews>
  <sheetFormatPr defaultRowHeight="15" x14ac:dyDescent="0.15"/>
  <cols>
    <col min="1" max="2" width="2.375" style="2" customWidth="1"/>
    <col min="3" max="3" width="6.875" style="2" customWidth="1"/>
    <col min="4" max="4" width="13" style="2" customWidth="1"/>
    <col min="5" max="12" width="9.375" style="2" customWidth="1"/>
    <col min="13" max="13" width="1" style="2" customWidth="1"/>
    <col min="14" max="14" width="9" style="2" customWidth="1"/>
    <col min="15" max="15" width="9.25" style="2" hidden="1" customWidth="1"/>
    <col min="16" max="30" width="9" style="2" customWidth="1"/>
    <col min="31" max="16384" width="9" style="2"/>
  </cols>
  <sheetData>
    <row r="1" spans="1:29" ht="16.5" customHeight="1" x14ac:dyDescent="0.15">
      <c r="A1" s="1"/>
      <c r="B1" s="1"/>
      <c r="D1" s="24"/>
      <c r="J1" s="129" t="s">
        <v>26</v>
      </c>
      <c r="K1" s="344"/>
      <c r="L1" s="345"/>
      <c r="M1" s="51"/>
      <c r="O1" s="180"/>
      <c r="P1" s="179"/>
    </row>
    <row r="2" spans="1:29" ht="16.5" customHeight="1" x14ac:dyDescent="0.15">
      <c r="A2" s="357" t="s">
        <v>16</v>
      </c>
      <c r="B2" s="357"/>
      <c r="C2" s="357"/>
      <c r="D2" s="349"/>
      <c r="E2" s="349"/>
      <c r="O2" s="181"/>
      <c r="P2" s="181"/>
      <c r="Q2" s="181"/>
      <c r="R2" s="181"/>
      <c r="S2" s="181"/>
      <c r="T2" s="181"/>
      <c r="U2" s="181"/>
      <c r="V2" s="181"/>
      <c r="W2" s="181"/>
      <c r="X2" s="181"/>
      <c r="Y2" s="181"/>
      <c r="Z2" s="181"/>
      <c r="AA2" s="181"/>
      <c r="AB2" s="181"/>
      <c r="AC2" s="181"/>
    </row>
    <row r="3" spans="1:29" ht="16.5" customHeight="1" x14ac:dyDescent="0.15">
      <c r="A3" s="357" t="s">
        <v>75</v>
      </c>
      <c r="B3" s="357"/>
      <c r="C3" s="357"/>
      <c r="D3" s="349"/>
      <c r="E3" s="349"/>
      <c r="O3" s="179">
        <f>MONTH(E8)</f>
        <v>9</v>
      </c>
      <c r="P3" s="179"/>
      <c r="R3" s="33"/>
    </row>
    <row r="4" spans="1:29" ht="18.75" x14ac:dyDescent="0.15">
      <c r="A4" s="358" t="s">
        <v>25</v>
      </c>
      <c r="B4" s="359"/>
      <c r="C4" s="359"/>
      <c r="D4" s="359"/>
      <c r="E4" s="359"/>
      <c r="F4" s="359"/>
      <c r="G4" s="359"/>
      <c r="H4" s="359"/>
      <c r="I4" s="359"/>
      <c r="J4" s="359"/>
      <c r="K4" s="359"/>
      <c r="L4" s="359"/>
      <c r="M4" s="359"/>
      <c r="P4" s="179"/>
    </row>
    <row r="5" spans="1:29" ht="18.75" customHeight="1" x14ac:dyDescent="0.15">
      <c r="A5" s="12"/>
      <c r="B5" s="12"/>
      <c r="C5" s="12"/>
      <c r="D5" s="12"/>
      <c r="E5" s="12"/>
      <c r="F5" s="12"/>
      <c r="G5" s="12"/>
      <c r="H5" s="12"/>
      <c r="I5" s="12"/>
      <c r="J5" s="12"/>
      <c r="K5" s="12"/>
      <c r="L5" s="12"/>
      <c r="M5" s="12"/>
    </row>
    <row r="6" spans="1:29" ht="24" customHeight="1" x14ac:dyDescent="0.15">
      <c r="J6" s="11"/>
      <c r="K6" s="32" t="s">
        <v>22</v>
      </c>
      <c r="L6" s="126" t="s">
        <v>24</v>
      </c>
      <c r="M6" s="52"/>
    </row>
    <row r="7" spans="1:29" ht="3.75" customHeight="1" x14ac:dyDescent="0.15">
      <c r="L7" s="3"/>
    </row>
    <row r="8" spans="1:29" ht="19.5" customHeight="1" x14ac:dyDescent="0.15">
      <c r="A8" s="13"/>
      <c r="B8" s="14"/>
      <c r="C8" s="15"/>
      <c r="D8" s="15"/>
      <c r="E8" s="182">
        <v>42979</v>
      </c>
      <c r="F8" s="183" t="str">
        <f>IF($E$8="","",(YEAR($E$8)+1&amp;"/"&amp;$O$3&amp;"期"))</f>
        <v>2018/9期</v>
      </c>
      <c r="G8" s="184" t="str">
        <f>IF($E$8="","",(YEAR($E$8)+2&amp;"/"&amp;$O$3&amp;"期"))</f>
        <v>2019/9期</v>
      </c>
      <c r="H8" s="185" t="str">
        <f>IF($E$8="","",(YEAR($E$8)+3&amp;"/"&amp;$O$3&amp;"期"))</f>
        <v>2020/9期</v>
      </c>
      <c r="I8" s="186" t="str">
        <f>IF($E$8="","",(YEAR($E$8)+4&amp;"/"&amp;$O$3&amp;"期"))</f>
        <v>2021/9期</v>
      </c>
      <c r="J8" s="183" t="str">
        <f>IF($E$8="","",(YEAR($E$8)+5&amp;"/"&amp;$O$3&amp;"期"))</f>
        <v>2022/9期</v>
      </c>
      <c r="K8" s="183" t="str">
        <f>IF($E$8="","",(YEAR($E$8)+6&amp;"/"&amp;$O$3&amp;"期"))</f>
        <v>2023/9期</v>
      </c>
      <c r="L8" s="183" t="str">
        <f>IF($E$8="","",(YEAR($E$8)+7&amp;"/"&amp;$O$3&amp;"期"))</f>
        <v>2024/9期</v>
      </c>
      <c r="M8" s="42">
        <v>39142</v>
      </c>
      <c r="N8" s="10"/>
    </row>
    <row r="9" spans="1:29" ht="19.5" customHeight="1" thickBot="1" x14ac:dyDescent="0.2">
      <c r="A9" s="132"/>
      <c r="B9" s="133"/>
      <c r="C9" s="134"/>
      <c r="D9" s="134"/>
      <c r="E9" s="135" t="s">
        <v>0</v>
      </c>
      <c r="F9" s="135" t="s">
        <v>0</v>
      </c>
      <c r="G9" s="136" t="s">
        <v>0</v>
      </c>
      <c r="H9" s="137" t="s">
        <v>13</v>
      </c>
      <c r="I9" s="138" t="s">
        <v>10</v>
      </c>
      <c r="J9" s="135" t="s">
        <v>11</v>
      </c>
      <c r="K9" s="136" t="s">
        <v>14</v>
      </c>
      <c r="L9" s="135" t="s">
        <v>15</v>
      </c>
      <c r="M9" s="43"/>
      <c r="N9" s="10"/>
    </row>
    <row r="10" spans="1:29" ht="19.5" customHeight="1" thickTop="1" x14ac:dyDescent="0.15">
      <c r="A10" s="352" t="s">
        <v>1</v>
      </c>
      <c r="B10" s="353"/>
      <c r="C10" s="360" t="s">
        <v>2</v>
      </c>
      <c r="D10" s="361"/>
      <c r="E10" s="189"/>
      <c r="F10" s="189"/>
      <c r="G10" s="190"/>
      <c r="H10" s="191"/>
      <c r="I10" s="192"/>
      <c r="J10" s="189"/>
      <c r="K10" s="189"/>
      <c r="L10" s="189"/>
      <c r="M10" s="47"/>
      <c r="N10" s="10"/>
    </row>
    <row r="11" spans="1:29" ht="19.5" hidden="1" customHeight="1" x14ac:dyDescent="0.15">
      <c r="A11" s="352"/>
      <c r="B11" s="353"/>
      <c r="C11" s="34"/>
      <c r="D11" s="35"/>
      <c r="E11" s="193"/>
      <c r="F11" s="193"/>
      <c r="G11" s="194"/>
      <c r="H11" s="195"/>
      <c r="I11" s="196"/>
      <c r="J11" s="193"/>
      <c r="K11" s="193"/>
      <c r="L11" s="193"/>
      <c r="M11" s="47"/>
      <c r="N11" s="10"/>
      <c r="R11" s="33"/>
    </row>
    <row r="12" spans="1:29" ht="19.5" customHeight="1" x14ac:dyDescent="0.15">
      <c r="A12" s="354"/>
      <c r="B12" s="353"/>
      <c r="C12" s="335" t="s">
        <v>3</v>
      </c>
      <c r="D12" s="336"/>
      <c r="E12" s="188"/>
      <c r="F12" s="188"/>
      <c r="G12" s="197"/>
      <c r="H12" s="198"/>
      <c r="I12" s="199"/>
      <c r="J12" s="188"/>
      <c r="K12" s="188"/>
      <c r="L12" s="188"/>
      <c r="M12" s="44"/>
      <c r="N12" s="10"/>
      <c r="O12" s="179"/>
      <c r="P12" s="179"/>
      <c r="R12" s="33" t="s">
        <v>24</v>
      </c>
    </row>
    <row r="13" spans="1:29" ht="19.5" customHeight="1" x14ac:dyDescent="0.15">
      <c r="A13" s="354"/>
      <c r="B13" s="353"/>
      <c r="C13" s="27"/>
      <c r="D13" s="28" t="s">
        <v>12</v>
      </c>
      <c r="E13" s="200" t="str">
        <f t="shared" ref="E13:M13" si="0">IF(E10&gt;0,E12/E10,"")</f>
        <v/>
      </c>
      <c r="F13" s="200" t="str">
        <f t="shared" si="0"/>
        <v/>
      </c>
      <c r="G13" s="201" t="str">
        <f t="shared" si="0"/>
        <v/>
      </c>
      <c r="H13" s="202" t="str">
        <f t="shared" si="0"/>
        <v/>
      </c>
      <c r="I13" s="200" t="str">
        <f t="shared" si="0"/>
        <v/>
      </c>
      <c r="J13" s="200" t="str">
        <f t="shared" si="0"/>
        <v/>
      </c>
      <c r="K13" s="200" t="str">
        <f t="shared" si="0"/>
        <v/>
      </c>
      <c r="L13" s="203" t="str">
        <f t="shared" si="0"/>
        <v/>
      </c>
      <c r="M13" s="48" t="str">
        <f t="shared" si="0"/>
        <v/>
      </c>
      <c r="N13" s="10"/>
      <c r="R13" s="33" t="s">
        <v>23</v>
      </c>
    </row>
    <row r="14" spans="1:29" ht="19.5" customHeight="1" x14ac:dyDescent="0.15">
      <c r="A14" s="354"/>
      <c r="B14" s="353"/>
      <c r="C14" s="350" t="s">
        <v>8</v>
      </c>
      <c r="D14" s="351"/>
      <c r="E14" s="204"/>
      <c r="F14" s="204"/>
      <c r="G14" s="205"/>
      <c r="H14" s="206"/>
      <c r="I14" s="207"/>
      <c r="J14" s="204"/>
      <c r="K14" s="204"/>
      <c r="L14" s="204"/>
      <c r="M14" s="44"/>
      <c r="N14" s="10"/>
      <c r="R14" s="58"/>
    </row>
    <row r="15" spans="1:29" ht="19.5" hidden="1" customHeight="1" x14ac:dyDescent="0.15">
      <c r="A15" s="354"/>
      <c r="B15" s="353"/>
      <c r="C15" s="177"/>
      <c r="D15" s="178"/>
      <c r="E15" s="208"/>
      <c r="F15" s="208"/>
      <c r="G15" s="209"/>
      <c r="H15" s="210"/>
      <c r="I15" s="211"/>
      <c r="J15" s="208"/>
      <c r="K15" s="208"/>
      <c r="L15" s="208"/>
      <c r="M15" s="44"/>
      <c r="N15" s="10"/>
      <c r="R15" s="58"/>
    </row>
    <row r="16" spans="1:29" ht="19.5" customHeight="1" x14ac:dyDescent="0.15">
      <c r="A16" s="354"/>
      <c r="B16" s="353"/>
      <c r="C16" s="333" t="s">
        <v>4</v>
      </c>
      <c r="D16" s="334"/>
      <c r="E16" s="212">
        <f t="shared" ref="E16:L16" si="1">+E12-E14</f>
        <v>0</v>
      </c>
      <c r="F16" s="212">
        <f t="shared" si="1"/>
        <v>0</v>
      </c>
      <c r="G16" s="213">
        <f t="shared" si="1"/>
        <v>0</v>
      </c>
      <c r="H16" s="214">
        <f t="shared" si="1"/>
        <v>0</v>
      </c>
      <c r="I16" s="215">
        <f t="shared" si="1"/>
        <v>0</v>
      </c>
      <c r="J16" s="212">
        <f t="shared" si="1"/>
        <v>0</v>
      </c>
      <c r="K16" s="212">
        <f t="shared" si="1"/>
        <v>0</v>
      </c>
      <c r="L16" s="216">
        <f t="shared" si="1"/>
        <v>0</v>
      </c>
      <c r="M16" s="47"/>
      <c r="N16" s="10"/>
    </row>
    <row r="17" spans="1:14" ht="19.5" customHeight="1" x14ac:dyDescent="0.15">
      <c r="A17" s="354"/>
      <c r="B17" s="353"/>
      <c r="C17" s="4"/>
      <c r="D17" s="9" t="s">
        <v>12</v>
      </c>
      <c r="E17" s="217" t="str">
        <f t="shared" ref="E17:M17" si="2">IF(E10&gt;0,E16/E10,"")</f>
        <v/>
      </c>
      <c r="F17" s="217" t="str">
        <f t="shared" si="2"/>
        <v/>
      </c>
      <c r="G17" s="218" t="str">
        <f t="shared" si="2"/>
        <v/>
      </c>
      <c r="H17" s="219" t="str">
        <f t="shared" si="2"/>
        <v/>
      </c>
      <c r="I17" s="220" t="str">
        <f t="shared" si="2"/>
        <v/>
      </c>
      <c r="J17" s="217" t="str">
        <f t="shared" si="2"/>
        <v/>
      </c>
      <c r="K17" s="217" t="str">
        <f t="shared" si="2"/>
        <v/>
      </c>
      <c r="L17" s="217" t="str">
        <f t="shared" si="2"/>
        <v/>
      </c>
      <c r="M17" s="48" t="str">
        <f t="shared" si="2"/>
        <v/>
      </c>
      <c r="N17" s="10"/>
    </row>
    <row r="18" spans="1:14" ht="19.5" customHeight="1" x14ac:dyDescent="0.15">
      <c r="A18" s="354"/>
      <c r="B18" s="353"/>
      <c r="C18" s="350" t="s">
        <v>18</v>
      </c>
      <c r="D18" s="351"/>
      <c r="E18" s="204"/>
      <c r="F18" s="204"/>
      <c r="G18" s="221"/>
      <c r="H18" s="222"/>
      <c r="I18" s="204"/>
      <c r="J18" s="204"/>
      <c r="K18" s="204"/>
      <c r="L18" s="204"/>
      <c r="M18" s="44"/>
      <c r="N18" s="10"/>
    </row>
    <row r="19" spans="1:14" ht="19.5" hidden="1" customHeight="1" x14ac:dyDescent="0.15">
      <c r="A19" s="354"/>
      <c r="B19" s="353"/>
      <c r="C19" s="61"/>
      <c r="D19" s="62"/>
      <c r="E19" s="223"/>
      <c r="F19" s="223"/>
      <c r="G19" s="224"/>
      <c r="H19" s="225"/>
      <c r="I19" s="226"/>
      <c r="J19" s="223"/>
      <c r="K19" s="223"/>
      <c r="L19" s="227"/>
      <c r="M19" s="45"/>
      <c r="N19" s="10"/>
    </row>
    <row r="20" spans="1:14" ht="19.5" hidden="1" customHeight="1" x14ac:dyDescent="0.15">
      <c r="A20" s="354"/>
      <c r="B20" s="353"/>
      <c r="C20" s="59"/>
      <c r="D20" s="60"/>
      <c r="E20" s="228"/>
      <c r="F20" s="228"/>
      <c r="G20" s="229"/>
      <c r="H20" s="230"/>
      <c r="I20" s="231"/>
      <c r="J20" s="228"/>
      <c r="K20" s="228"/>
      <c r="L20" s="232"/>
      <c r="M20" s="45"/>
      <c r="N20" s="10"/>
    </row>
    <row r="21" spans="1:14" ht="19.5" customHeight="1" x14ac:dyDescent="0.15">
      <c r="A21" s="354"/>
      <c r="B21" s="353"/>
      <c r="C21" s="333" t="s">
        <v>5</v>
      </c>
      <c r="D21" s="334"/>
      <c r="E21" s="216">
        <f t="shared" ref="E21:L21" si="3">+E16+E18</f>
        <v>0</v>
      </c>
      <c r="F21" s="216">
        <f t="shared" si="3"/>
        <v>0</v>
      </c>
      <c r="G21" s="233">
        <f t="shared" si="3"/>
        <v>0</v>
      </c>
      <c r="H21" s="234">
        <f t="shared" si="3"/>
        <v>0</v>
      </c>
      <c r="I21" s="235">
        <f t="shared" si="3"/>
        <v>0</v>
      </c>
      <c r="J21" s="216">
        <f t="shared" si="3"/>
        <v>0</v>
      </c>
      <c r="K21" s="216">
        <f t="shared" si="3"/>
        <v>0</v>
      </c>
      <c r="L21" s="216">
        <f t="shared" si="3"/>
        <v>0</v>
      </c>
      <c r="M21" s="47"/>
      <c r="N21" s="10"/>
    </row>
    <row r="22" spans="1:14" ht="19.5" customHeight="1" x14ac:dyDescent="0.15">
      <c r="A22" s="354"/>
      <c r="B22" s="353"/>
      <c r="C22" s="63"/>
      <c r="D22" s="57" t="s">
        <v>12</v>
      </c>
      <c r="E22" s="203" t="str">
        <f t="shared" ref="E22:M22" si="4">IF(E10&gt;0,E21/E10,"")</f>
        <v/>
      </c>
      <c r="F22" s="203" t="str">
        <f t="shared" si="4"/>
        <v/>
      </c>
      <c r="G22" s="236" t="str">
        <f t="shared" si="4"/>
        <v/>
      </c>
      <c r="H22" s="237" t="str">
        <f t="shared" si="4"/>
        <v/>
      </c>
      <c r="I22" s="238" t="str">
        <f t="shared" si="4"/>
        <v/>
      </c>
      <c r="J22" s="203" t="str">
        <f t="shared" si="4"/>
        <v/>
      </c>
      <c r="K22" s="203" t="str">
        <f t="shared" si="4"/>
        <v/>
      </c>
      <c r="L22" s="203" t="str">
        <f t="shared" si="4"/>
        <v/>
      </c>
      <c r="M22" s="48" t="str">
        <f t="shared" si="4"/>
        <v/>
      </c>
      <c r="N22" s="10"/>
    </row>
    <row r="23" spans="1:14" ht="19.5" customHeight="1" x14ac:dyDescent="0.15">
      <c r="A23" s="354"/>
      <c r="B23" s="353"/>
      <c r="C23" s="350" t="s">
        <v>19</v>
      </c>
      <c r="D23" s="351"/>
      <c r="E23" s="204"/>
      <c r="F23" s="204"/>
      <c r="G23" s="221"/>
      <c r="H23" s="222"/>
      <c r="I23" s="204"/>
      <c r="J23" s="204"/>
      <c r="K23" s="204"/>
      <c r="L23" s="204"/>
      <c r="M23" s="44"/>
      <c r="N23" s="10"/>
    </row>
    <row r="24" spans="1:14" ht="19.5" customHeight="1" x14ac:dyDescent="0.15">
      <c r="A24" s="354"/>
      <c r="B24" s="353"/>
      <c r="C24" s="350" t="s">
        <v>20</v>
      </c>
      <c r="D24" s="351"/>
      <c r="E24" s="228">
        <f t="shared" ref="E24:L24" si="5">+E21+E23</f>
        <v>0</v>
      </c>
      <c r="F24" s="228">
        <f t="shared" si="5"/>
        <v>0</v>
      </c>
      <c r="G24" s="229">
        <f t="shared" si="5"/>
        <v>0</v>
      </c>
      <c r="H24" s="230">
        <f t="shared" si="5"/>
        <v>0</v>
      </c>
      <c r="I24" s="231">
        <f t="shared" si="5"/>
        <v>0</v>
      </c>
      <c r="J24" s="228">
        <f t="shared" si="5"/>
        <v>0</v>
      </c>
      <c r="K24" s="228">
        <f t="shared" si="5"/>
        <v>0</v>
      </c>
      <c r="L24" s="228">
        <f t="shared" si="5"/>
        <v>0</v>
      </c>
      <c r="M24" s="44"/>
      <c r="N24" s="10"/>
    </row>
    <row r="25" spans="1:14" ht="19.5" customHeight="1" x14ac:dyDescent="0.15">
      <c r="A25" s="354"/>
      <c r="B25" s="353"/>
      <c r="C25" s="350" t="s">
        <v>21</v>
      </c>
      <c r="D25" s="351"/>
      <c r="E25" s="204"/>
      <c r="F25" s="204"/>
      <c r="G25" s="221"/>
      <c r="H25" s="222"/>
      <c r="I25" s="204"/>
      <c r="J25" s="204"/>
      <c r="K25" s="204"/>
      <c r="L25" s="204"/>
      <c r="M25" s="44"/>
      <c r="N25" s="10"/>
    </row>
    <row r="26" spans="1:14" ht="19.5" hidden="1" customHeight="1" x14ac:dyDescent="0.15">
      <c r="A26" s="354"/>
      <c r="B26" s="353"/>
      <c r="C26" s="59"/>
      <c r="D26" s="60"/>
      <c r="E26" s="228"/>
      <c r="F26" s="228"/>
      <c r="G26" s="229"/>
      <c r="H26" s="230"/>
      <c r="I26" s="228"/>
      <c r="J26" s="228"/>
      <c r="K26" s="228"/>
      <c r="L26" s="232"/>
      <c r="M26" s="45"/>
      <c r="N26" s="10"/>
    </row>
    <row r="27" spans="1:14" ht="19.5" customHeight="1" x14ac:dyDescent="0.15">
      <c r="A27" s="354"/>
      <c r="B27" s="353"/>
      <c r="C27" s="342" t="s">
        <v>6</v>
      </c>
      <c r="D27" s="343"/>
      <c r="E27" s="239">
        <f t="shared" ref="E27:L27" si="6">+E24-E25</f>
        <v>0</v>
      </c>
      <c r="F27" s="239">
        <f t="shared" si="6"/>
        <v>0</v>
      </c>
      <c r="G27" s="240">
        <f t="shared" si="6"/>
        <v>0</v>
      </c>
      <c r="H27" s="241">
        <f t="shared" si="6"/>
        <v>0</v>
      </c>
      <c r="I27" s="239">
        <f t="shared" si="6"/>
        <v>0</v>
      </c>
      <c r="J27" s="239">
        <f t="shared" si="6"/>
        <v>0</v>
      </c>
      <c r="K27" s="239">
        <f t="shared" si="6"/>
        <v>0</v>
      </c>
      <c r="L27" s="239">
        <f t="shared" si="6"/>
        <v>0</v>
      </c>
      <c r="M27" s="47"/>
      <c r="N27" s="10"/>
    </row>
    <row r="28" spans="1:14" ht="19.5" customHeight="1" x14ac:dyDescent="0.15">
      <c r="A28" s="355"/>
      <c r="B28" s="356"/>
      <c r="C28" s="350" t="s">
        <v>7</v>
      </c>
      <c r="D28" s="351"/>
      <c r="E28" s="242"/>
      <c r="F28" s="242"/>
      <c r="G28" s="243">
        <v>0</v>
      </c>
      <c r="H28" s="244"/>
      <c r="I28" s="245"/>
      <c r="J28" s="242"/>
      <c r="K28" s="242"/>
      <c r="L28" s="242"/>
      <c r="M28" s="46"/>
      <c r="N28" s="10"/>
    </row>
    <row r="29" spans="1:14" ht="9" customHeight="1" x14ac:dyDescent="0.15"/>
    <row r="30" spans="1:14" ht="21" customHeight="1" x14ac:dyDescent="0.15">
      <c r="A30" s="346" t="s">
        <v>9</v>
      </c>
      <c r="B30" s="347"/>
      <c r="C30" s="347"/>
      <c r="D30" s="347"/>
      <c r="E30" s="347"/>
      <c r="F30" s="347"/>
      <c r="G30" s="347"/>
      <c r="H30" s="347"/>
      <c r="I30" s="347"/>
      <c r="J30" s="347"/>
      <c r="K30" s="347"/>
      <c r="L30" s="348"/>
      <c r="M30" s="49"/>
    </row>
    <row r="31" spans="1:14" ht="21" customHeight="1" x14ac:dyDescent="0.15">
      <c r="A31" s="362" t="s">
        <v>77</v>
      </c>
      <c r="B31" s="363"/>
      <c r="C31" s="363"/>
      <c r="D31" s="363"/>
      <c r="E31" s="363"/>
      <c r="F31" s="363"/>
      <c r="G31" s="363"/>
      <c r="H31" s="363"/>
      <c r="I31" s="363"/>
      <c r="J31" s="364"/>
      <c r="K31" s="340" t="s">
        <v>76</v>
      </c>
      <c r="L31" s="341"/>
      <c r="M31" s="50"/>
    </row>
    <row r="32" spans="1:14" ht="21" customHeight="1" x14ac:dyDescent="0.15">
      <c r="A32" s="329" t="s">
        <v>79</v>
      </c>
      <c r="B32" s="330"/>
      <c r="C32" s="330"/>
      <c r="D32" s="330"/>
      <c r="E32" s="330"/>
      <c r="F32" s="330"/>
      <c r="G32" s="330"/>
      <c r="H32" s="330"/>
      <c r="I32" s="330"/>
      <c r="J32" s="331"/>
      <c r="K32" s="326"/>
      <c r="L32" s="327"/>
      <c r="M32" s="50"/>
    </row>
    <row r="33" spans="1:13" ht="21" customHeight="1" x14ac:dyDescent="0.15">
      <c r="A33" s="95"/>
      <c r="B33" s="130"/>
      <c r="C33" s="332"/>
      <c r="D33" s="332"/>
      <c r="E33" s="332"/>
      <c r="F33" s="332"/>
      <c r="G33" s="332"/>
      <c r="H33" s="332"/>
      <c r="I33" s="332"/>
      <c r="J33" s="327"/>
      <c r="K33" s="326"/>
      <c r="L33" s="327"/>
      <c r="M33" s="50"/>
    </row>
    <row r="34" spans="1:13" ht="21" customHeight="1" x14ac:dyDescent="0.15">
      <c r="A34" s="95"/>
      <c r="B34" s="131"/>
      <c r="C34" s="332"/>
      <c r="D34" s="332"/>
      <c r="E34" s="332"/>
      <c r="F34" s="332"/>
      <c r="G34" s="332"/>
      <c r="H34" s="332"/>
      <c r="I34" s="332"/>
      <c r="J34" s="327"/>
      <c r="K34" s="326"/>
      <c r="L34" s="327"/>
      <c r="M34" s="49"/>
    </row>
    <row r="35" spans="1:13" ht="21" customHeight="1" x14ac:dyDescent="0.15">
      <c r="A35" s="95"/>
      <c r="B35" s="130"/>
      <c r="C35" s="332"/>
      <c r="D35" s="332"/>
      <c r="E35" s="332"/>
      <c r="F35" s="332"/>
      <c r="G35" s="332"/>
      <c r="H35" s="332"/>
      <c r="I35" s="332"/>
      <c r="J35" s="327"/>
      <c r="K35" s="326"/>
      <c r="L35" s="327"/>
      <c r="M35" s="50"/>
    </row>
    <row r="36" spans="1:13" ht="21" customHeight="1" x14ac:dyDescent="0.15">
      <c r="A36" s="95"/>
      <c r="B36" s="130"/>
      <c r="C36" s="332"/>
      <c r="D36" s="332"/>
      <c r="E36" s="332"/>
      <c r="F36" s="332"/>
      <c r="G36" s="332"/>
      <c r="H36" s="332"/>
      <c r="I36" s="332"/>
      <c r="J36" s="327"/>
      <c r="K36" s="326"/>
      <c r="L36" s="327"/>
      <c r="M36" s="50"/>
    </row>
    <row r="37" spans="1:13" ht="21" customHeight="1" x14ac:dyDescent="0.15">
      <c r="A37" s="329" t="s">
        <v>80</v>
      </c>
      <c r="B37" s="330"/>
      <c r="C37" s="330"/>
      <c r="D37" s="330"/>
      <c r="E37" s="330"/>
      <c r="F37" s="330"/>
      <c r="G37" s="330"/>
      <c r="H37" s="330"/>
      <c r="I37" s="330"/>
      <c r="J37" s="331"/>
      <c r="K37" s="326"/>
      <c r="L37" s="327"/>
      <c r="M37" s="50"/>
    </row>
    <row r="38" spans="1:13" ht="21" customHeight="1" x14ac:dyDescent="0.15">
      <c r="A38" s="95"/>
      <c r="B38" s="130"/>
      <c r="C38" s="332"/>
      <c r="D38" s="332"/>
      <c r="E38" s="332"/>
      <c r="F38" s="332"/>
      <c r="G38" s="332"/>
      <c r="H38" s="332"/>
      <c r="I38" s="332"/>
      <c r="J38" s="327"/>
      <c r="K38" s="326"/>
      <c r="L38" s="327"/>
      <c r="M38" s="50"/>
    </row>
    <row r="39" spans="1:13" ht="21" customHeight="1" x14ac:dyDescent="0.15">
      <c r="A39" s="95"/>
      <c r="B39" s="131"/>
      <c r="C39" s="332"/>
      <c r="D39" s="332"/>
      <c r="E39" s="332"/>
      <c r="F39" s="332"/>
      <c r="G39" s="332"/>
      <c r="H39" s="332"/>
      <c r="I39" s="332"/>
      <c r="J39" s="327"/>
      <c r="K39" s="326"/>
      <c r="L39" s="327"/>
      <c r="M39" s="49"/>
    </row>
    <row r="40" spans="1:13" ht="21" customHeight="1" x14ac:dyDescent="0.15">
      <c r="A40" s="124"/>
      <c r="B40" s="130"/>
      <c r="C40" s="332"/>
      <c r="D40" s="332"/>
      <c r="E40" s="332"/>
      <c r="F40" s="332"/>
      <c r="G40" s="332"/>
      <c r="H40" s="332"/>
      <c r="I40" s="332"/>
      <c r="J40" s="327"/>
      <c r="K40" s="326"/>
      <c r="L40" s="327"/>
      <c r="M40" s="50"/>
    </row>
    <row r="41" spans="1:13" ht="21" customHeight="1" x14ac:dyDescent="0.15">
      <c r="A41" s="95"/>
      <c r="B41" s="130"/>
      <c r="C41" s="332"/>
      <c r="D41" s="332"/>
      <c r="E41" s="332"/>
      <c r="F41" s="332"/>
      <c r="G41" s="332"/>
      <c r="H41" s="332"/>
      <c r="I41" s="332"/>
      <c r="J41" s="327"/>
      <c r="K41" s="326"/>
      <c r="L41" s="327"/>
      <c r="M41" s="50"/>
    </row>
    <row r="42" spans="1:13" ht="21" customHeight="1" x14ac:dyDescent="0.15">
      <c r="A42" s="329" t="s">
        <v>110</v>
      </c>
      <c r="B42" s="330"/>
      <c r="C42" s="330"/>
      <c r="D42" s="330"/>
      <c r="E42" s="330"/>
      <c r="F42" s="330"/>
      <c r="G42" s="330"/>
      <c r="H42" s="330"/>
      <c r="I42" s="330"/>
      <c r="J42" s="331"/>
      <c r="K42" s="326"/>
      <c r="L42" s="327"/>
      <c r="M42" s="50"/>
    </row>
    <row r="43" spans="1:13" ht="21" customHeight="1" x14ac:dyDescent="0.15">
      <c r="A43" s="95"/>
      <c r="B43" s="131"/>
      <c r="C43" s="332"/>
      <c r="D43" s="339"/>
      <c r="E43" s="339"/>
      <c r="F43" s="339"/>
      <c r="G43" s="339"/>
      <c r="H43" s="339"/>
      <c r="I43" s="339"/>
      <c r="J43" s="338"/>
      <c r="K43" s="337"/>
      <c r="L43" s="338"/>
      <c r="M43" s="50"/>
    </row>
    <row r="44" spans="1:13" ht="21" customHeight="1" x14ac:dyDescent="0.15">
      <c r="A44" s="95"/>
      <c r="B44" s="131"/>
      <c r="C44" s="339"/>
      <c r="D44" s="339"/>
      <c r="E44" s="339"/>
      <c r="F44" s="339"/>
      <c r="G44" s="339"/>
      <c r="H44" s="339"/>
      <c r="I44" s="339"/>
      <c r="J44" s="338"/>
      <c r="K44" s="337"/>
      <c r="L44" s="338"/>
      <c r="M44" s="50"/>
    </row>
    <row r="45" spans="1:13" ht="21" customHeight="1" x14ac:dyDescent="0.15">
      <c r="A45" s="95"/>
      <c r="B45" s="130"/>
      <c r="C45" s="332"/>
      <c r="D45" s="332"/>
      <c r="E45" s="332"/>
      <c r="F45" s="332"/>
      <c r="G45" s="332"/>
      <c r="H45" s="332"/>
      <c r="I45" s="332"/>
      <c r="J45" s="327"/>
      <c r="K45" s="326"/>
      <c r="L45" s="327"/>
      <c r="M45" s="50"/>
    </row>
    <row r="46" spans="1:13" ht="21" customHeight="1" x14ac:dyDescent="0.15">
      <c r="A46" s="95"/>
      <c r="B46" s="130"/>
      <c r="C46" s="332"/>
      <c r="D46" s="332"/>
      <c r="E46" s="332"/>
      <c r="F46" s="332"/>
      <c r="G46" s="332"/>
      <c r="H46" s="332"/>
      <c r="I46" s="332"/>
      <c r="J46" s="327"/>
      <c r="K46" s="326"/>
      <c r="L46" s="327"/>
      <c r="M46" s="49"/>
    </row>
    <row r="47" spans="1:13" ht="21" customHeight="1" x14ac:dyDescent="0.15">
      <c r="A47" s="329" t="s">
        <v>81</v>
      </c>
      <c r="B47" s="330"/>
      <c r="C47" s="330"/>
      <c r="D47" s="330"/>
      <c r="E47" s="330"/>
      <c r="F47" s="330"/>
      <c r="G47" s="330"/>
      <c r="H47" s="330"/>
      <c r="I47" s="330"/>
      <c r="J47" s="331"/>
      <c r="K47" s="326"/>
      <c r="L47" s="327"/>
      <c r="M47" s="50"/>
    </row>
    <row r="48" spans="1:13" ht="21" customHeight="1" x14ac:dyDescent="0.15">
      <c r="A48" s="95"/>
      <c r="B48" s="130"/>
      <c r="C48" s="332"/>
      <c r="D48" s="332"/>
      <c r="E48" s="332"/>
      <c r="F48" s="332"/>
      <c r="G48" s="332"/>
      <c r="H48" s="332"/>
      <c r="I48" s="332"/>
      <c r="J48" s="327"/>
      <c r="K48" s="326"/>
      <c r="L48" s="327"/>
      <c r="M48" s="50"/>
    </row>
    <row r="49" spans="1:13" ht="21" customHeight="1" x14ac:dyDescent="0.15">
      <c r="A49" s="95"/>
      <c r="B49" s="130"/>
      <c r="C49" s="332"/>
      <c r="D49" s="332"/>
      <c r="E49" s="332"/>
      <c r="F49" s="332"/>
      <c r="G49" s="332"/>
      <c r="H49" s="332"/>
      <c r="I49" s="332"/>
      <c r="J49" s="327"/>
      <c r="K49" s="326"/>
      <c r="L49" s="327"/>
      <c r="M49" s="50"/>
    </row>
    <row r="50" spans="1:13" ht="21" customHeight="1" x14ac:dyDescent="0.15">
      <c r="A50" s="96"/>
      <c r="B50" s="97"/>
      <c r="C50" s="328"/>
      <c r="D50" s="328"/>
      <c r="E50" s="328"/>
      <c r="F50" s="328"/>
      <c r="G50" s="328"/>
      <c r="H50" s="328"/>
      <c r="I50" s="328"/>
      <c r="J50" s="325"/>
      <c r="K50" s="324"/>
      <c r="L50" s="325"/>
      <c r="M50" s="50"/>
    </row>
  </sheetData>
  <sheetProtection password="C76F" sheet="1" objects="1" scenarios="1"/>
  <mergeCells count="59">
    <mergeCell ref="K37:L37"/>
    <mergeCell ref="K38:L38"/>
    <mergeCell ref="K39:L39"/>
    <mergeCell ref="K40:L40"/>
    <mergeCell ref="A37:J37"/>
    <mergeCell ref="C38:J38"/>
    <mergeCell ref="C36:J36"/>
    <mergeCell ref="K33:L33"/>
    <mergeCell ref="K34:L34"/>
    <mergeCell ref="K35:L35"/>
    <mergeCell ref="C28:D28"/>
    <mergeCell ref="K32:L32"/>
    <mergeCell ref="C35:J35"/>
    <mergeCell ref="C33:J33"/>
    <mergeCell ref="C34:J34"/>
    <mergeCell ref="A31:J31"/>
    <mergeCell ref="A32:J32"/>
    <mergeCell ref="C27:D27"/>
    <mergeCell ref="K1:L1"/>
    <mergeCell ref="A30:L30"/>
    <mergeCell ref="D3:E3"/>
    <mergeCell ref="C18:D18"/>
    <mergeCell ref="A10:B28"/>
    <mergeCell ref="C16:D16"/>
    <mergeCell ref="C25:D25"/>
    <mergeCell ref="C23:D23"/>
    <mergeCell ref="D2:E2"/>
    <mergeCell ref="C24:D24"/>
    <mergeCell ref="A2:C2"/>
    <mergeCell ref="A3:C3"/>
    <mergeCell ref="A4:M4"/>
    <mergeCell ref="C10:D10"/>
    <mergeCell ref="C14:D14"/>
    <mergeCell ref="C21:D21"/>
    <mergeCell ref="C12:D12"/>
    <mergeCell ref="C45:J45"/>
    <mergeCell ref="K45:L45"/>
    <mergeCell ref="C39:J39"/>
    <mergeCell ref="C40:J40"/>
    <mergeCell ref="K41:L41"/>
    <mergeCell ref="K42:L42"/>
    <mergeCell ref="K43:L43"/>
    <mergeCell ref="C44:J44"/>
    <mergeCell ref="K44:L44"/>
    <mergeCell ref="A42:J42"/>
    <mergeCell ref="C43:J43"/>
    <mergeCell ref="C41:J41"/>
    <mergeCell ref="K36:L36"/>
    <mergeCell ref="K31:L31"/>
    <mergeCell ref="K50:L50"/>
    <mergeCell ref="K46:L46"/>
    <mergeCell ref="K47:L47"/>
    <mergeCell ref="K48:L48"/>
    <mergeCell ref="C50:J50"/>
    <mergeCell ref="A47:J47"/>
    <mergeCell ref="C46:J46"/>
    <mergeCell ref="C48:J48"/>
    <mergeCell ref="C49:J49"/>
    <mergeCell ref="K49:L49"/>
  </mergeCells>
  <phoneticPr fontId="3"/>
  <conditionalFormatting sqref="D2:E3 K1:L1">
    <cfRule type="containsBlanks" dxfId="4" priority="3">
      <formula>LEN(TRIM(D1))=0</formula>
    </cfRule>
  </conditionalFormatting>
  <conditionalFormatting sqref="L6">
    <cfRule type="containsBlanks" dxfId="3" priority="2">
      <formula>LEN(TRIM(L6))=0</formula>
    </cfRule>
  </conditionalFormatting>
  <conditionalFormatting sqref="E8">
    <cfRule type="containsBlanks" dxfId="2" priority="1">
      <formula>LEN(TRIM(E8))=0</formula>
    </cfRule>
  </conditionalFormatting>
  <dataValidations count="2">
    <dataValidation type="list" allowBlank="1" showInputMessage="1" showErrorMessage="1" sqref="L6">
      <formula1>$R$12:$R$13</formula1>
    </dataValidation>
    <dataValidation imeMode="hiragana" allowBlank="1" showInputMessage="1" showErrorMessage="1" sqref="K32:L50 C48:J50 C43:J46 C38:J41 C33:J36"/>
  </dataValidations>
  <pageMargins left="0.78740157480314965" right="0" top="0.59055118110236227" bottom="0.59055118110236227" header="0.39370078740157483" footer="0.39370078740157483"/>
  <pageSetup paperSize="9" scale="93" orientation="portrait" blackAndWhite="1" horizontalDpi="300" verticalDpi="300" r:id="rId1"/>
  <headerFooter alignWithMargins="0">
    <oddFooter>&amp;R&amp;"ＭＳ Ｐゴシック,標準"【経営改善計画書（簡易版）（H24.1改訂）】</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fitToPage="1"/>
  </sheetPr>
  <dimension ref="A1:M54"/>
  <sheetViews>
    <sheetView showGridLines="0" showRowColHeaders="0" zoomScaleNormal="100" workbookViewId="0">
      <selection activeCell="D8" sqref="D8"/>
    </sheetView>
  </sheetViews>
  <sheetFormatPr defaultRowHeight="15" x14ac:dyDescent="0.15"/>
  <cols>
    <col min="1" max="1" width="3.375" style="98" customWidth="1"/>
    <col min="2" max="2" width="10.375" style="98" customWidth="1"/>
    <col min="3" max="3" width="5.375" style="98" customWidth="1"/>
    <col min="4" max="11" width="10.375" style="98" customWidth="1"/>
    <col min="12" max="12" width="0.75" style="98" customWidth="1"/>
    <col min="13" max="13" width="0.625" style="98" customWidth="1"/>
    <col min="14" max="16384" width="9" style="98"/>
  </cols>
  <sheetData>
    <row r="1" spans="1:12" ht="21" customHeight="1" x14ac:dyDescent="0.15">
      <c r="B1" s="127" t="s">
        <v>28</v>
      </c>
      <c r="C1" s="373" t="str">
        <f>IF('経営改善計画書（簡易版）'!D2="","",'経営改善計画書（簡易版）'!D2)</f>
        <v/>
      </c>
      <c r="D1" s="373"/>
      <c r="E1" s="373"/>
      <c r="F1" s="114"/>
      <c r="I1" s="128" t="s">
        <v>78</v>
      </c>
      <c r="J1" s="372" t="str">
        <f>IF('経営改善計画書（簡易版）'!K1="","",'経営改善計画書（簡易版）'!K1)</f>
        <v/>
      </c>
      <c r="K1" s="372"/>
    </row>
    <row r="2" spans="1:12" ht="21" customHeight="1" x14ac:dyDescent="0.15">
      <c r="B2" s="127" t="s">
        <v>29</v>
      </c>
      <c r="C2" s="374" t="str">
        <f>IF('経営改善計画書（簡易版）'!D3="","",'経営改善計画書（簡易版）'!D3)</f>
        <v/>
      </c>
      <c r="D2" s="374"/>
      <c r="E2" s="374"/>
      <c r="F2" s="115"/>
      <c r="G2" s="99"/>
      <c r="H2" s="99"/>
      <c r="I2" s="99"/>
      <c r="J2" s="99"/>
      <c r="K2" s="99"/>
      <c r="L2" s="100"/>
    </row>
    <row r="3" spans="1:12" ht="15.75" customHeight="1" x14ac:dyDescent="0.15">
      <c r="A3" s="375"/>
      <c r="B3" s="376"/>
      <c r="C3" s="377"/>
      <c r="D3" s="377"/>
      <c r="E3" s="101"/>
      <c r="F3" s="101"/>
      <c r="G3" s="123" t="s">
        <v>74</v>
      </c>
      <c r="H3" s="101"/>
      <c r="I3" s="101"/>
      <c r="J3" s="101"/>
      <c r="K3" s="101"/>
      <c r="L3" s="100"/>
    </row>
    <row r="4" spans="1:12" ht="18" customHeight="1" x14ac:dyDescent="0.15">
      <c r="A4" s="143" t="s">
        <v>73</v>
      </c>
      <c r="C4" s="108"/>
      <c r="J4" s="102" t="s">
        <v>22</v>
      </c>
      <c r="K4" s="103" t="str">
        <f>IF('経営改善計画書（簡易版）'!L6="","",'経営改善計画書（簡易版）'!L6)</f>
        <v>千円</v>
      </c>
    </row>
    <row r="5" spans="1:12" ht="15.75" customHeight="1" x14ac:dyDescent="0.15">
      <c r="A5" s="104"/>
      <c r="B5" s="15"/>
      <c r="C5" s="15"/>
      <c r="D5" s="184">
        <f>IF('経営改善計画書（簡易版）'!E8="","",'経営改善計画書（簡易版）'!E8)</f>
        <v>42979</v>
      </c>
      <c r="E5" s="17" t="str">
        <f>'経営改善計画書（簡易版）'!F8</f>
        <v>2018/9期</v>
      </c>
      <c r="F5" s="17" t="str">
        <f>'経営改善計画書（簡易版）'!G8</f>
        <v>2019/9期</v>
      </c>
      <c r="G5" s="18" t="str">
        <f>'経営改善計画書（簡易版）'!H8</f>
        <v>2020/9期</v>
      </c>
      <c r="H5" s="17" t="str">
        <f>'経営改善計画書（簡易版）'!I8</f>
        <v>2021/9期</v>
      </c>
      <c r="I5" s="17" t="str">
        <f>'経営改善計画書（簡易版）'!J8</f>
        <v>2022/9期</v>
      </c>
      <c r="J5" s="17" t="str">
        <f>'経営改善計画書（簡易版）'!K8</f>
        <v>2023/9期</v>
      </c>
      <c r="K5" s="16" t="str">
        <f>'経営改善計画書（簡易版）'!L8</f>
        <v>2024/9期</v>
      </c>
    </row>
    <row r="6" spans="1:12" ht="15.75" customHeight="1" thickBot="1" x14ac:dyDescent="0.2">
      <c r="A6" s="142"/>
      <c r="B6" s="134"/>
      <c r="C6" s="134"/>
      <c r="D6" s="135" t="s">
        <v>0</v>
      </c>
      <c r="E6" s="135" t="s">
        <v>0</v>
      </c>
      <c r="F6" s="136" t="s">
        <v>0</v>
      </c>
      <c r="G6" s="137" t="s">
        <v>13</v>
      </c>
      <c r="H6" s="138" t="s">
        <v>55</v>
      </c>
      <c r="I6" s="138" t="s">
        <v>56</v>
      </c>
      <c r="J6" s="138" t="s">
        <v>14</v>
      </c>
      <c r="K6" s="138" t="s">
        <v>15</v>
      </c>
    </row>
    <row r="7" spans="1:12" ht="18" customHeight="1" thickTop="1" x14ac:dyDescent="0.15">
      <c r="A7" s="139" t="s">
        <v>30</v>
      </c>
      <c r="B7" s="140"/>
      <c r="C7" s="141"/>
      <c r="D7" s="246">
        <f t="shared" ref="D7:K7" si="0">SUM(D8:D18)</f>
        <v>0</v>
      </c>
      <c r="E7" s="246">
        <f t="shared" si="0"/>
        <v>0</v>
      </c>
      <c r="F7" s="247">
        <f t="shared" si="0"/>
        <v>0</v>
      </c>
      <c r="G7" s="248">
        <f t="shared" si="0"/>
        <v>0</v>
      </c>
      <c r="H7" s="249">
        <f t="shared" si="0"/>
        <v>0</v>
      </c>
      <c r="I7" s="249">
        <f t="shared" si="0"/>
        <v>0</v>
      </c>
      <c r="J7" s="246">
        <f t="shared" si="0"/>
        <v>0</v>
      </c>
      <c r="K7" s="249">
        <f t="shared" si="0"/>
        <v>0</v>
      </c>
    </row>
    <row r="8" spans="1:12" ht="18" customHeight="1" x14ac:dyDescent="0.15">
      <c r="A8" s="106"/>
      <c r="B8" s="365" t="s">
        <v>57</v>
      </c>
      <c r="C8" s="366"/>
      <c r="D8" s="250"/>
      <c r="E8" s="250"/>
      <c r="F8" s="251"/>
      <c r="G8" s="252"/>
      <c r="H8" s="253"/>
      <c r="I8" s="253"/>
      <c r="J8" s="250"/>
      <c r="K8" s="253"/>
    </row>
    <row r="9" spans="1:12" ht="18" customHeight="1" x14ac:dyDescent="0.15">
      <c r="A9" s="106"/>
      <c r="B9" s="367" t="s">
        <v>31</v>
      </c>
      <c r="C9" s="368"/>
      <c r="D9" s="254"/>
      <c r="E9" s="254"/>
      <c r="F9" s="255"/>
      <c r="G9" s="256"/>
      <c r="H9" s="257"/>
      <c r="I9" s="257"/>
      <c r="J9" s="254"/>
      <c r="K9" s="257"/>
    </row>
    <row r="10" spans="1:12" ht="18" customHeight="1" x14ac:dyDescent="0.15">
      <c r="A10" s="106"/>
      <c r="B10" s="367" t="s">
        <v>32</v>
      </c>
      <c r="C10" s="368"/>
      <c r="D10" s="254"/>
      <c r="E10" s="254"/>
      <c r="F10" s="255"/>
      <c r="G10" s="256"/>
      <c r="H10" s="257"/>
      <c r="I10" s="257"/>
      <c r="J10" s="254"/>
      <c r="K10" s="257"/>
    </row>
    <row r="11" spans="1:12" ht="18" customHeight="1" x14ac:dyDescent="0.15">
      <c r="A11" s="106"/>
      <c r="B11" s="367" t="s">
        <v>33</v>
      </c>
      <c r="C11" s="368"/>
      <c r="D11" s="254"/>
      <c r="E11" s="254"/>
      <c r="F11" s="255"/>
      <c r="G11" s="256"/>
      <c r="H11" s="257"/>
      <c r="I11" s="257"/>
      <c r="J11" s="254"/>
      <c r="K11" s="257"/>
    </row>
    <row r="12" spans="1:12" ht="18" customHeight="1" x14ac:dyDescent="0.15">
      <c r="A12" s="106"/>
      <c r="B12" s="367" t="s">
        <v>34</v>
      </c>
      <c r="C12" s="368"/>
      <c r="D12" s="254"/>
      <c r="E12" s="254"/>
      <c r="F12" s="255"/>
      <c r="G12" s="256"/>
      <c r="H12" s="257"/>
      <c r="I12" s="257"/>
      <c r="J12" s="254"/>
      <c r="K12" s="257"/>
    </row>
    <row r="13" spans="1:12" ht="18" customHeight="1" x14ac:dyDescent="0.15">
      <c r="A13" s="106"/>
      <c r="B13" s="367" t="s">
        <v>35</v>
      </c>
      <c r="C13" s="368"/>
      <c r="D13" s="254"/>
      <c r="E13" s="254"/>
      <c r="F13" s="255"/>
      <c r="G13" s="256"/>
      <c r="H13" s="257"/>
      <c r="I13" s="257"/>
      <c r="J13" s="254"/>
      <c r="K13" s="257"/>
    </row>
    <row r="14" spans="1:12" ht="18" customHeight="1" x14ac:dyDescent="0.15">
      <c r="A14" s="106"/>
      <c r="B14" s="367" t="s">
        <v>36</v>
      </c>
      <c r="C14" s="368"/>
      <c r="D14" s="254"/>
      <c r="E14" s="254"/>
      <c r="F14" s="255"/>
      <c r="G14" s="256"/>
      <c r="H14" s="257"/>
      <c r="I14" s="257"/>
      <c r="J14" s="254"/>
      <c r="K14" s="257"/>
    </row>
    <row r="15" spans="1:12" ht="18" customHeight="1" x14ac:dyDescent="0.15">
      <c r="A15" s="106"/>
      <c r="B15" s="367" t="s">
        <v>37</v>
      </c>
      <c r="C15" s="368"/>
      <c r="D15" s="258"/>
      <c r="E15" s="258"/>
      <c r="F15" s="259"/>
      <c r="G15" s="260"/>
      <c r="H15" s="261"/>
      <c r="I15" s="261"/>
      <c r="J15" s="258"/>
      <c r="K15" s="261"/>
    </row>
    <row r="16" spans="1:12" ht="18" customHeight="1" x14ac:dyDescent="0.15">
      <c r="A16" s="106"/>
      <c r="B16" s="369" t="s">
        <v>38</v>
      </c>
      <c r="C16" s="370"/>
      <c r="D16" s="262"/>
      <c r="E16" s="262"/>
      <c r="F16" s="263"/>
      <c r="G16" s="264"/>
      <c r="H16" s="262"/>
      <c r="I16" s="262"/>
      <c r="J16" s="262"/>
      <c r="K16" s="262"/>
    </row>
    <row r="17" spans="1:11" ht="18" customHeight="1" x14ac:dyDescent="0.15">
      <c r="A17" s="106"/>
      <c r="B17" s="350" t="s">
        <v>39</v>
      </c>
      <c r="C17" s="371"/>
      <c r="D17" s="265"/>
      <c r="E17" s="265"/>
      <c r="F17" s="266"/>
      <c r="G17" s="267"/>
      <c r="H17" s="268"/>
      <c r="I17" s="268"/>
      <c r="J17" s="265"/>
      <c r="K17" s="268"/>
    </row>
    <row r="18" spans="1:11" ht="18" customHeight="1" x14ac:dyDescent="0.15">
      <c r="A18" s="107"/>
      <c r="B18" s="350" t="s">
        <v>58</v>
      </c>
      <c r="C18" s="371"/>
      <c r="D18" s="269"/>
      <c r="E18" s="269"/>
      <c r="F18" s="270"/>
      <c r="G18" s="271"/>
      <c r="H18" s="272"/>
      <c r="I18" s="272"/>
      <c r="J18" s="269"/>
      <c r="K18" s="272"/>
    </row>
    <row r="19" spans="1:11" ht="18" customHeight="1" x14ac:dyDescent="0.15">
      <c r="A19" s="144" t="s">
        <v>107</v>
      </c>
      <c r="B19" s="111"/>
      <c r="C19" s="112"/>
      <c r="D19" s="109"/>
      <c r="E19" s="109"/>
      <c r="F19" s="109"/>
      <c r="G19" s="109"/>
      <c r="H19" s="109"/>
      <c r="I19" s="109"/>
      <c r="J19" s="109"/>
      <c r="K19" s="109"/>
    </row>
    <row r="20" spans="1:11" ht="18" customHeight="1" x14ac:dyDescent="0.15">
      <c r="A20" s="386" t="s">
        <v>108</v>
      </c>
      <c r="B20" s="387"/>
      <c r="C20" s="388"/>
      <c r="D20" s="273">
        <f t="shared" ref="D20:K20" si="1">SUM(D25:D35)</f>
        <v>0</v>
      </c>
      <c r="E20" s="273">
        <f t="shared" si="1"/>
        <v>0</v>
      </c>
      <c r="F20" s="274">
        <f t="shared" si="1"/>
        <v>0</v>
      </c>
      <c r="G20" s="275">
        <f t="shared" si="1"/>
        <v>0</v>
      </c>
      <c r="H20" s="276">
        <f t="shared" si="1"/>
        <v>0</v>
      </c>
      <c r="I20" s="276">
        <f t="shared" si="1"/>
        <v>0</v>
      </c>
      <c r="J20" s="273">
        <f t="shared" si="1"/>
        <v>0</v>
      </c>
      <c r="K20" s="276">
        <f t="shared" si="1"/>
        <v>0</v>
      </c>
    </row>
    <row r="21" spans="1:11" ht="18" customHeight="1" x14ac:dyDescent="0.15">
      <c r="A21" s="106"/>
      <c r="B21" s="365" t="s">
        <v>40</v>
      </c>
      <c r="C21" s="366"/>
      <c r="D21" s="250"/>
      <c r="E21" s="250"/>
      <c r="F21" s="251"/>
      <c r="G21" s="252"/>
      <c r="H21" s="253"/>
      <c r="I21" s="253"/>
      <c r="J21" s="250"/>
      <c r="K21" s="253"/>
    </row>
    <row r="22" spans="1:11" ht="18" customHeight="1" x14ac:dyDescent="0.15">
      <c r="A22" s="106"/>
      <c r="B22" s="367" t="s">
        <v>41</v>
      </c>
      <c r="C22" s="368"/>
      <c r="D22" s="254"/>
      <c r="E22" s="254"/>
      <c r="F22" s="255"/>
      <c r="G22" s="256"/>
      <c r="H22" s="257"/>
      <c r="I22" s="257"/>
      <c r="J22" s="254"/>
      <c r="K22" s="257"/>
    </row>
    <row r="23" spans="1:11" ht="18" customHeight="1" x14ac:dyDescent="0.15">
      <c r="A23" s="106"/>
      <c r="B23" s="367" t="s">
        <v>42</v>
      </c>
      <c r="C23" s="368"/>
      <c r="D23" s="254"/>
      <c r="E23" s="254"/>
      <c r="F23" s="255"/>
      <c r="G23" s="256"/>
      <c r="H23" s="257"/>
      <c r="I23" s="257"/>
      <c r="J23" s="254"/>
      <c r="K23" s="257"/>
    </row>
    <row r="24" spans="1:11" ht="18" customHeight="1" x14ac:dyDescent="0.15">
      <c r="A24" s="106"/>
      <c r="B24" s="369" t="s">
        <v>43</v>
      </c>
      <c r="C24" s="370"/>
      <c r="D24" s="277"/>
      <c r="E24" s="277"/>
      <c r="F24" s="278"/>
      <c r="G24" s="279"/>
      <c r="H24" s="280"/>
      <c r="I24" s="280"/>
      <c r="J24" s="277"/>
      <c r="K24" s="280"/>
    </row>
    <row r="25" spans="1:11" ht="18" customHeight="1" x14ac:dyDescent="0.15">
      <c r="A25" s="113"/>
      <c r="B25" s="382" t="s">
        <v>44</v>
      </c>
      <c r="C25" s="383"/>
      <c r="D25" s="281">
        <f t="shared" ref="D25:K25" si="2">SUM(D21:D24)</f>
        <v>0</v>
      </c>
      <c r="E25" s="281">
        <f t="shared" si="2"/>
        <v>0</v>
      </c>
      <c r="F25" s="282">
        <f t="shared" si="2"/>
        <v>0</v>
      </c>
      <c r="G25" s="283">
        <f t="shared" si="2"/>
        <v>0</v>
      </c>
      <c r="H25" s="284">
        <f t="shared" si="2"/>
        <v>0</v>
      </c>
      <c r="I25" s="284">
        <f t="shared" si="2"/>
        <v>0</v>
      </c>
      <c r="J25" s="281">
        <f t="shared" si="2"/>
        <v>0</v>
      </c>
      <c r="K25" s="284">
        <f t="shared" si="2"/>
        <v>0</v>
      </c>
    </row>
    <row r="26" spans="1:11" ht="18" customHeight="1" x14ac:dyDescent="0.15">
      <c r="A26" s="106"/>
      <c r="B26" s="365" t="s">
        <v>45</v>
      </c>
      <c r="C26" s="366"/>
      <c r="D26" s="250"/>
      <c r="E26" s="250"/>
      <c r="F26" s="251"/>
      <c r="G26" s="252"/>
      <c r="H26" s="253"/>
      <c r="I26" s="253"/>
      <c r="J26" s="250"/>
      <c r="K26" s="253"/>
    </row>
    <row r="27" spans="1:11" ht="18" customHeight="1" x14ac:dyDescent="0.15">
      <c r="A27" s="106"/>
      <c r="B27" s="367" t="s">
        <v>46</v>
      </c>
      <c r="C27" s="368"/>
      <c r="D27" s="285"/>
      <c r="E27" s="285"/>
      <c r="F27" s="286"/>
      <c r="G27" s="287"/>
      <c r="H27" s="288"/>
      <c r="I27" s="288"/>
      <c r="J27" s="285"/>
      <c r="K27" s="288"/>
    </row>
    <row r="28" spans="1:11" ht="18" customHeight="1" x14ac:dyDescent="0.15">
      <c r="A28" s="106"/>
      <c r="B28" s="367" t="s">
        <v>47</v>
      </c>
      <c r="C28" s="368"/>
      <c r="D28" s="254"/>
      <c r="E28" s="254"/>
      <c r="F28" s="255"/>
      <c r="G28" s="256"/>
      <c r="H28" s="257"/>
      <c r="I28" s="257"/>
      <c r="J28" s="254"/>
      <c r="K28" s="257"/>
    </row>
    <row r="29" spans="1:11" ht="18" customHeight="1" x14ac:dyDescent="0.15">
      <c r="A29" s="106"/>
      <c r="B29" s="367" t="s">
        <v>48</v>
      </c>
      <c r="C29" s="368"/>
      <c r="D29" s="254"/>
      <c r="E29" s="254"/>
      <c r="F29" s="255"/>
      <c r="G29" s="256"/>
      <c r="H29" s="257"/>
      <c r="I29" s="257"/>
      <c r="J29" s="254"/>
      <c r="K29" s="257"/>
    </row>
    <row r="30" spans="1:11" ht="18" customHeight="1" x14ac:dyDescent="0.15">
      <c r="A30" s="106"/>
      <c r="B30" s="367" t="s">
        <v>49</v>
      </c>
      <c r="C30" s="368"/>
      <c r="D30" s="254"/>
      <c r="E30" s="254"/>
      <c r="F30" s="255"/>
      <c r="G30" s="256"/>
      <c r="H30" s="257"/>
      <c r="I30" s="257"/>
      <c r="J30" s="254"/>
      <c r="K30" s="257"/>
    </row>
    <row r="31" spans="1:11" ht="18" customHeight="1" x14ac:dyDescent="0.15">
      <c r="A31" s="106"/>
      <c r="B31" s="367" t="s">
        <v>50</v>
      </c>
      <c r="C31" s="368"/>
      <c r="D31" s="254"/>
      <c r="E31" s="254"/>
      <c r="F31" s="255"/>
      <c r="G31" s="256"/>
      <c r="H31" s="257"/>
      <c r="I31" s="257"/>
      <c r="J31" s="254"/>
      <c r="K31" s="257"/>
    </row>
    <row r="32" spans="1:11" ht="18" customHeight="1" x14ac:dyDescent="0.15">
      <c r="A32" s="106"/>
      <c r="B32" s="367" t="s">
        <v>51</v>
      </c>
      <c r="C32" s="368"/>
      <c r="D32" s="254"/>
      <c r="E32" s="254"/>
      <c r="F32" s="255"/>
      <c r="G32" s="256"/>
      <c r="H32" s="257"/>
      <c r="I32" s="257"/>
      <c r="J32" s="254"/>
      <c r="K32" s="257"/>
    </row>
    <row r="33" spans="1:13" ht="18" customHeight="1" x14ac:dyDescent="0.15">
      <c r="A33" s="106"/>
      <c r="B33" s="367" t="s">
        <v>52</v>
      </c>
      <c r="C33" s="368"/>
      <c r="D33" s="254"/>
      <c r="E33" s="254"/>
      <c r="F33" s="255"/>
      <c r="G33" s="256"/>
      <c r="H33" s="257"/>
      <c r="I33" s="257"/>
      <c r="J33" s="254"/>
      <c r="K33" s="257"/>
    </row>
    <row r="34" spans="1:13" ht="18" customHeight="1" x14ac:dyDescent="0.15">
      <c r="A34" s="106"/>
      <c r="B34" s="367" t="s">
        <v>53</v>
      </c>
      <c r="C34" s="368"/>
      <c r="D34" s="254"/>
      <c r="E34" s="254"/>
      <c r="F34" s="255"/>
      <c r="G34" s="256"/>
      <c r="H34" s="257"/>
      <c r="I34" s="257"/>
      <c r="J34" s="254"/>
      <c r="K34" s="257"/>
    </row>
    <row r="35" spans="1:13" ht="18" customHeight="1" x14ac:dyDescent="0.15">
      <c r="A35" s="107"/>
      <c r="B35" s="369" t="s">
        <v>54</v>
      </c>
      <c r="C35" s="370"/>
      <c r="D35" s="277"/>
      <c r="E35" s="277"/>
      <c r="F35" s="278"/>
      <c r="G35" s="279"/>
      <c r="H35" s="280"/>
      <c r="I35" s="280"/>
      <c r="J35" s="277"/>
      <c r="K35" s="280"/>
    </row>
    <row r="36" spans="1:13" ht="18" customHeight="1" x14ac:dyDescent="0.15">
      <c r="A36" s="144" t="s">
        <v>71</v>
      </c>
      <c r="L36" s="111"/>
    </row>
    <row r="37" spans="1:13" ht="18" customHeight="1" x14ac:dyDescent="0.15">
      <c r="A37" s="105" t="s">
        <v>59</v>
      </c>
      <c r="B37" s="14"/>
      <c r="C37" s="14"/>
      <c r="D37" s="289">
        <f t="shared" ref="D37:J37" si="3">SUM(D38:D40)</f>
        <v>0</v>
      </c>
      <c r="E37" s="289">
        <f t="shared" si="3"/>
        <v>0</v>
      </c>
      <c r="F37" s="290">
        <f t="shared" si="3"/>
        <v>0</v>
      </c>
      <c r="G37" s="291">
        <f t="shared" si="3"/>
        <v>0</v>
      </c>
      <c r="H37" s="292">
        <f t="shared" si="3"/>
        <v>0</v>
      </c>
      <c r="I37" s="293">
        <f t="shared" si="3"/>
        <v>0</v>
      </c>
      <c r="J37" s="289">
        <f t="shared" si="3"/>
        <v>0</v>
      </c>
      <c r="K37" s="294">
        <f>SUM(K38:K40)</f>
        <v>0</v>
      </c>
      <c r="L37" s="119"/>
      <c r="M37" s="111"/>
    </row>
    <row r="38" spans="1:13" ht="18" customHeight="1" x14ac:dyDescent="0.15">
      <c r="A38" s="116"/>
      <c r="B38" s="380" t="s">
        <v>60</v>
      </c>
      <c r="C38" s="381"/>
      <c r="D38" s="295"/>
      <c r="E38" s="295"/>
      <c r="F38" s="296"/>
      <c r="G38" s="297"/>
      <c r="H38" s="298"/>
      <c r="I38" s="298"/>
      <c r="J38" s="295"/>
      <c r="K38" s="299"/>
      <c r="L38" s="120"/>
    </row>
    <row r="39" spans="1:13" ht="18" customHeight="1" x14ac:dyDescent="0.15">
      <c r="A39" s="117"/>
      <c r="B39" s="384" t="s">
        <v>61</v>
      </c>
      <c r="C39" s="385"/>
      <c r="D39" s="300"/>
      <c r="E39" s="300"/>
      <c r="F39" s="301"/>
      <c r="G39" s="302"/>
      <c r="H39" s="303"/>
      <c r="I39" s="303"/>
      <c r="J39" s="300"/>
      <c r="K39" s="304"/>
      <c r="L39" s="120"/>
    </row>
    <row r="40" spans="1:13" ht="18" customHeight="1" x14ac:dyDescent="0.15">
      <c r="A40" s="118"/>
      <c r="B40" s="378" t="s">
        <v>54</v>
      </c>
      <c r="C40" s="379"/>
      <c r="D40" s="305"/>
      <c r="E40" s="305"/>
      <c r="F40" s="306"/>
      <c r="G40" s="307"/>
      <c r="H40" s="308"/>
      <c r="I40" s="308"/>
      <c r="J40" s="305"/>
      <c r="K40" s="309"/>
      <c r="L40" s="120"/>
    </row>
    <row r="41" spans="1:13" ht="18" customHeight="1" x14ac:dyDescent="0.15">
      <c r="A41" s="105" t="s">
        <v>62</v>
      </c>
      <c r="B41" s="14"/>
      <c r="C41" s="14"/>
      <c r="D41" s="289">
        <f t="shared" ref="D41:K41" si="4">SUM(D42:D44)</f>
        <v>0</v>
      </c>
      <c r="E41" s="289">
        <f t="shared" si="4"/>
        <v>0</v>
      </c>
      <c r="F41" s="290">
        <f t="shared" si="4"/>
        <v>0</v>
      </c>
      <c r="G41" s="291">
        <f t="shared" si="4"/>
        <v>0</v>
      </c>
      <c r="H41" s="310">
        <f t="shared" si="4"/>
        <v>0</v>
      </c>
      <c r="I41" s="310">
        <f t="shared" si="4"/>
        <v>0</v>
      </c>
      <c r="J41" s="289">
        <f t="shared" si="4"/>
        <v>0</v>
      </c>
      <c r="K41" s="294">
        <f t="shared" si="4"/>
        <v>0</v>
      </c>
      <c r="L41" s="119"/>
    </row>
    <row r="42" spans="1:13" ht="18" customHeight="1" x14ac:dyDescent="0.15">
      <c r="A42" s="117"/>
      <c r="B42" s="380" t="s">
        <v>63</v>
      </c>
      <c r="C42" s="381"/>
      <c r="D42" s="295"/>
      <c r="E42" s="295"/>
      <c r="F42" s="296"/>
      <c r="G42" s="297"/>
      <c r="H42" s="298"/>
      <c r="I42" s="298"/>
      <c r="J42" s="295"/>
      <c r="K42" s="299"/>
      <c r="L42" s="120"/>
    </row>
    <row r="43" spans="1:13" ht="18" customHeight="1" x14ac:dyDescent="0.15">
      <c r="A43" s="116"/>
      <c r="B43" s="384" t="s">
        <v>64</v>
      </c>
      <c r="C43" s="385"/>
      <c r="D43" s="300"/>
      <c r="E43" s="300"/>
      <c r="F43" s="301"/>
      <c r="G43" s="302"/>
      <c r="H43" s="303"/>
      <c r="I43" s="303"/>
      <c r="J43" s="300"/>
      <c r="K43" s="304"/>
      <c r="L43" s="120"/>
    </row>
    <row r="44" spans="1:13" ht="18" customHeight="1" x14ac:dyDescent="0.15">
      <c r="A44" s="118"/>
      <c r="B44" s="378" t="s">
        <v>54</v>
      </c>
      <c r="C44" s="379"/>
      <c r="D44" s="305"/>
      <c r="E44" s="305"/>
      <c r="F44" s="306"/>
      <c r="G44" s="307"/>
      <c r="H44" s="308"/>
      <c r="I44" s="308"/>
      <c r="J44" s="305"/>
      <c r="K44" s="309"/>
      <c r="L44" s="120"/>
    </row>
    <row r="45" spans="1:13" ht="18" customHeight="1" x14ac:dyDescent="0.15">
      <c r="A45" s="144" t="s">
        <v>72</v>
      </c>
      <c r="L45" s="111"/>
      <c r="M45" s="111"/>
    </row>
    <row r="46" spans="1:13" ht="18" customHeight="1" x14ac:dyDescent="0.15">
      <c r="A46" s="105" t="s">
        <v>65</v>
      </c>
      <c r="B46" s="14"/>
      <c r="C46" s="14"/>
      <c r="D46" s="289">
        <f t="shared" ref="D46:K46" si="5">SUM(D47:D49)</f>
        <v>0</v>
      </c>
      <c r="E46" s="289">
        <f t="shared" si="5"/>
        <v>0</v>
      </c>
      <c r="F46" s="290">
        <f t="shared" si="5"/>
        <v>0</v>
      </c>
      <c r="G46" s="291">
        <f t="shared" si="5"/>
        <v>0</v>
      </c>
      <c r="H46" s="289">
        <f t="shared" si="5"/>
        <v>0</v>
      </c>
      <c r="I46" s="293">
        <f t="shared" si="5"/>
        <v>0</v>
      </c>
      <c r="J46" s="289">
        <f t="shared" si="5"/>
        <v>0</v>
      </c>
      <c r="K46" s="294">
        <f t="shared" si="5"/>
        <v>0</v>
      </c>
      <c r="L46" s="121"/>
      <c r="M46" s="111"/>
    </row>
    <row r="47" spans="1:13" ht="18" customHeight="1" x14ac:dyDescent="0.15">
      <c r="A47" s="117"/>
      <c r="B47" s="380" t="s">
        <v>66</v>
      </c>
      <c r="C47" s="381"/>
      <c r="D47" s="295"/>
      <c r="E47" s="295"/>
      <c r="F47" s="296"/>
      <c r="G47" s="297"/>
      <c r="H47" s="295"/>
      <c r="I47" s="311"/>
      <c r="J47" s="295"/>
      <c r="K47" s="299"/>
      <c r="L47" s="122"/>
      <c r="M47" s="111"/>
    </row>
    <row r="48" spans="1:13" ht="18" customHeight="1" x14ac:dyDescent="0.15">
      <c r="A48" s="117"/>
      <c r="B48" s="384" t="s">
        <v>67</v>
      </c>
      <c r="C48" s="385"/>
      <c r="D48" s="300"/>
      <c r="E48" s="300"/>
      <c r="F48" s="301"/>
      <c r="G48" s="302"/>
      <c r="H48" s="300"/>
      <c r="I48" s="312"/>
      <c r="J48" s="300"/>
      <c r="K48" s="304"/>
      <c r="L48" s="122"/>
      <c r="M48" s="111"/>
    </row>
    <row r="49" spans="1:13" ht="18" customHeight="1" x14ac:dyDescent="0.15">
      <c r="A49" s="118"/>
      <c r="B49" s="378" t="s">
        <v>54</v>
      </c>
      <c r="C49" s="379"/>
      <c r="D49" s="305"/>
      <c r="E49" s="305"/>
      <c r="F49" s="306"/>
      <c r="G49" s="307"/>
      <c r="H49" s="305"/>
      <c r="I49" s="308"/>
      <c r="J49" s="305"/>
      <c r="K49" s="309"/>
      <c r="L49" s="122"/>
      <c r="M49" s="111"/>
    </row>
    <row r="50" spans="1:13" ht="18" customHeight="1" x14ac:dyDescent="0.15">
      <c r="A50" s="105" t="s">
        <v>68</v>
      </c>
      <c r="B50" s="14"/>
      <c r="C50" s="14"/>
      <c r="D50" s="289">
        <f t="shared" ref="D50:K50" si="6">SUM(D51:D53)</f>
        <v>0</v>
      </c>
      <c r="E50" s="289">
        <f t="shared" si="6"/>
        <v>0</v>
      </c>
      <c r="F50" s="290">
        <f t="shared" si="6"/>
        <v>0</v>
      </c>
      <c r="G50" s="291">
        <f t="shared" si="6"/>
        <v>0</v>
      </c>
      <c r="H50" s="289">
        <f t="shared" si="6"/>
        <v>0</v>
      </c>
      <c r="I50" s="293">
        <f t="shared" si="6"/>
        <v>0</v>
      </c>
      <c r="J50" s="289">
        <f t="shared" si="6"/>
        <v>0</v>
      </c>
      <c r="K50" s="294">
        <f t="shared" si="6"/>
        <v>0</v>
      </c>
      <c r="L50" s="121"/>
      <c r="M50" s="111"/>
    </row>
    <row r="51" spans="1:13" ht="18" customHeight="1" x14ac:dyDescent="0.15">
      <c r="A51" s="117"/>
      <c r="B51" s="380" t="s">
        <v>69</v>
      </c>
      <c r="C51" s="381"/>
      <c r="D51" s="295"/>
      <c r="E51" s="295"/>
      <c r="F51" s="296"/>
      <c r="G51" s="297"/>
      <c r="H51" s="295"/>
      <c r="I51" s="311"/>
      <c r="J51" s="295"/>
      <c r="K51" s="299"/>
      <c r="L51" s="122"/>
      <c r="M51" s="111"/>
    </row>
    <row r="52" spans="1:13" ht="18" customHeight="1" x14ac:dyDescent="0.15">
      <c r="A52" s="117"/>
      <c r="B52" s="384" t="s">
        <v>70</v>
      </c>
      <c r="C52" s="385"/>
      <c r="D52" s="300"/>
      <c r="E52" s="300"/>
      <c r="F52" s="301"/>
      <c r="G52" s="302"/>
      <c r="H52" s="300"/>
      <c r="I52" s="312"/>
      <c r="J52" s="300"/>
      <c r="K52" s="304"/>
      <c r="L52" s="122"/>
      <c r="M52" s="111"/>
    </row>
    <row r="53" spans="1:13" ht="18" customHeight="1" x14ac:dyDescent="0.15">
      <c r="A53" s="110"/>
      <c r="B53" s="378" t="s">
        <v>54</v>
      </c>
      <c r="C53" s="379"/>
      <c r="D53" s="305"/>
      <c r="E53" s="305"/>
      <c r="F53" s="306"/>
      <c r="G53" s="307"/>
      <c r="H53" s="305"/>
      <c r="I53" s="313"/>
      <c r="J53" s="305"/>
      <c r="K53" s="309"/>
      <c r="L53" s="122"/>
      <c r="M53" s="111"/>
    </row>
    <row r="54" spans="1:13" x14ac:dyDescent="0.15">
      <c r="M54" s="111"/>
    </row>
  </sheetData>
  <sheetProtection password="C76F" sheet="1" objects="1" scenarios="1"/>
  <mergeCells count="44">
    <mergeCell ref="B44:C44"/>
    <mergeCell ref="B47:C47"/>
    <mergeCell ref="B42:C42"/>
    <mergeCell ref="B43:C43"/>
    <mergeCell ref="B53:C53"/>
    <mergeCell ref="B51:C51"/>
    <mergeCell ref="B52:C52"/>
    <mergeCell ref="B48:C48"/>
    <mergeCell ref="B49:C49"/>
    <mergeCell ref="B40:C40"/>
    <mergeCell ref="B38:C38"/>
    <mergeCell ref="B13:C13"/>
    <mergeCell ref="B22:C22"/>
    <mergeCell ref="B26:C26"/>
    <mergeCell ref="B25:C25"/>
    <mergeCell ref="B31:C31"/>
    <mergeCell ref="B35:C35"/>
    <mergeCell ref="B34:C34"/>
    <mergeCell ref="B18:C18"/>
    <mergeCell ref="B39:C39"/>
    <mergeCell ref="B33:C33"/>
    <mergeCell ref="B32:C32"/>
    <mergeCell ref="A20:C20"/>
    <mergeCell ref="J1:K1"/>
    <mergeCell ref="C1:E1"/>
    <mergeCell ref="C2:E2"/>
    <mergeCell ref="A3:B3"/>
    <mergeCell ref="C3:D3"/>
    <mergeCell ref="B8:C8"/>
    <mergeCell ref="B10:C10"/>
    <mergeCell ref="B9:C9"/>
    <mergeCell ref="B30:C30"/>
    <mergeCell ref="B29:C29"/>
    <mergeCell ref="B28:C28"/>
    <mergeCell ref="B27:C27"/>
    <mergeCell ref="B21:C21"/>
    <mergeCell ref="B24:C24"/>
    <mergeCell ref="B23:C23"/>
    <mergeCell ref="B11:C11"/>
    <mergeCell ref="B14:C14"/>
    <mergeCell ref="B17:C17"/>
    <mergeCell ref="B16:C16"/>
    <mergeCell ref="B15:C15"/>
    <mergeCell ref="B12:C12"/>
  </mergeCells>
  <phoneticPr fontId="3"/>
  <pageMargins left="0.78740157480314965" right="0" top="0.59055118110236227" bottom="0.59055118110236227" header="0.39370078740157483" footer="0.39370078740157483"/>
  <pageSetup paperSize="9" scale="86" orientation="portrait" blackAndWhite="1" horizontalDpi="300" verticalDpi="300" r:id="rId1"/>
  <headerFooter alignWithMargins="0">
    <oddFooter>&amp;R&amp;"ＭＳ Ｐゴシック,標準"【経営改善計画書（簡易版）（H24.1改訂）】</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50"/>
  <sheetViews>
    <sheetView showGridLines="0" showRowColHeaders="0" zoomScaleNormal="100" workbookViewId="0">
      <selection activeCell="E10" sqref="E10"/>
    </sheetView>
  </sheetViews>
  <sheetFormatPr defaultRowHeight="15" x14ac:dyDescent="0.15"/>
  <cols>
    <col min="1" max="2" width="2.375" style="2" customWidth="1"/>
    <col min="3" max="3" width="6.875" style="2" customWidth="1"/>
    <col min="4" max="4" width="13" style="2" customWidth="1"/>
    <col min="5" max="12" width="9.375" style="2" customWidth="1"/>
    <col min="13" max="13" width="1" style="2" customWidth="1"/>
    <col min="14" max="14" width="9" style="2"/>
    <col min="15" max="15" width="9" style="2" hidden="1" customWidth="1"/>
    <col min="16" max="29" width="9" style="2" customWidth="1"/>
    <col min="30" max="16384" width="9" style="2"/>
  </cols>
  <sheetData>
    <row r="1" spans="1:29" ht="16.5" customHeight="1" x14ac:dyDescent="0.15">
      <c r="A1" s="1"/>
      <c r="B1" s="1"/>
      <c r="D1" s="24"/>
      <c r="J1" s="129" t="s">
        <v>26</v>
      </c>
      <c r="K1" s="408"/>
      <c r="L1" s="409"/>
      <c r="M1" s="51"/>
      <c r="O1" s="180"/>
      <c r="P1" s="179"/>
    </row>
    <row r="2" spans="1:29" ht="16.5" customHeight="1" x14ac:dyDescent="0.15">
      <c r="A2" s="404" t="s">
        <v>16</v>
      </c>
      <c r="B2" s="404"/>
      <c r="C2" s="404"/>
      <c r="D2" s="410"/>
      <c r="E2" s="410"/>
      <c r="O2" s="181"/>
      <c r="P2" s="181"/>
      <c r="Q2" s="181"/>
      <c r="R2" s="181"/>
      <c r="S2" s="181"/>
      <c r="T2" s="181"/>
      <c r="U2" s="181"/>
      <c r="V2" s="181"/>
      <c r="W2" s="181"/>
      <c r="X2" s="181"/>
      <c r="Y2" s="181"/>
      <c r="Z2" s="181"/>
      <c r="AA2" s="181"/>
      <c r="AB2" s="181"/>
      <c r="AC2" s="181"/>
    </row>
    <row r="3" spans="1:29" ht="16.5" customHeight="1" x14ac:dyDescent="0.15">
      <c r="A3" s="404" t="s">
        <v>75</v>
      </c>
      <c r="B3" s="404"/>
      <c r="C3" s="404"/>
      <c r="D3" s="410"/>
      <c r="E3" s="410"/>
      <c r="O3" s="179">
        <f>MONTH(E8)</f>
        <v>1</v>
      </c>
      <c r="P3" s="179"/>
      <c r="R3" s="33"/>
    </row>
    <row r="4" spans="1:29" ht="18.75" x14ac:dyDescent="0.15">
      <c r="A4" s="358" t="s">
        <v>25</v>
      </c>
      <c r="B4" s="359"/>
      <c r="C4" s="359"/>
      <c r="D4" s="359"/>
      <c r="E4" s="359"/>
      <c r="F4" s="359"/>
      <c r="G4" s="359"/>
      <c r="H4" s="359"/>
      <c r="I4" s="359"/>
      <c r="J4" s="359"/>
      <c r="K4" s="359"/>
      <c r="L4" s="359"/>
      <c r="M4" s="359"/>
    </row>
    <row r="5" spans="1:29" ht="18.75" x14ac:dyDescent="0.15">
      <c r="A5" s="12"/>
      <c r="B5" s="12"/>
      <c r="C5" s="12"/>
      <c r="D5" s="12"/>
      <c r="E5" s="12"/>
      <c r="F5" s="12"/>
      <c r="G5" s="12"/>
      <c r="H5" s="12"/>
      <c r="I5" s="12"/>
      <c r="J5" s="12"/>
      <c r="K5" s="12"/>
      <c r="L5" s="12"/>
      <c r="M5" s="12"/>
    </row>
    <row r="6" spans="1:29" ht="24" customHeight="1" x14ac:dyDescent="0.15">
      <c r="J6" s="11"/>
      <c r="K6" s="32" t="s">
        <v>22</v>
      </c>
      <c r="L6" s="52"/>
      <c r="M6" s="52"/>
    </row>
    <row r="7" spans="1:29" ht="3.75" customHeight="1" x14ac:dyDescent="0.15">
      <c r="L7" s="3"/>
    </row>
    <row r="8" spans="1:29" ht="19.5" customHeight="1" x14ac:dyDescent="0.15">
      <c r="A8" s="13"/>
      <c r="B8" s="14"/>
      <c r="C8" s="15"/>
      <c r="D8" s="15"/>
      <c r="E8" s="183"/>
      <c r="F8" s="16" t="str">
        <f>IF($E$8="","",(YEAR($E$8)+1&amp;"/"&amp;$O$3&amp;"期"))</f>
        <v/>
      </c>
      <c r="G8" s="17" t="str">
        <f>IF($E$8="","",(YEAR($E$8)+2&amp;"/"&amp;$O$3&amp;"期"))</f>
        <v/>
      </c>
      <c r="H8" s="18" t="str">
        <f>IF($E$8="","",(YEAR($E$8)+3&amp;"/"&amp;$O$3&amp;"期"))</f>
        <v/>
      </c>
      <c r="I8" s="19" t="str">
        <f>IF($E$8="","",(YEAR($E$8)+4&amp;"/"&amp;$O$3&amp;"期"))</f>
        <v/>
      </c>
      <c r="J8" s="16" t="str">
        <f>IF($E$8="","",(YEAR($E$8)+5&amp;"/"&amp;$O$3&amp;"期"))</f>
        <v/>
      </c>
      <c r="K8" s="16" t="str">
        <f>IF($E$8="","",(YEAR($E$8)+6&amp;"/"&amp;$O$3&amp;"期"))</f>
        <v/>
      </c>
      <c r="L8" s="16" t="str">
        <f>IF($E$8="","",(YEAR($E$8)+7&amp;"/"&amp;$O$3&amp;"期"))</f>
        <v/>
      </c>
      <c r="M8" s="42">
        <v>39142</v>
      </c>
      <c r="N8" s="10"/>
    </row>
    <row r="9" spans="1:29" ht="19.5" customHeight="1" thickBot="1" x14ac:dyDescent="0.2">
      <c r="A9" s="132"/>
      <c r="B9" s="133"/>
      <c r="C9" s="134"/>
      <c r="D9" s="134"/>
      <c r="E9" s="135" t="s">
        <v>0</v>
      </c>
      <c r="F9" s="135" t="s">
        <v>0</v>
      </c>
      <c r="G9" s="136" t="s">
        <v>0</v>
      </c>
      <c r="H9" s="137" t="s">
        <v>13</v>
      </c>
      <c r="I9" s="138" t="s">
        <v>10</v>
      </c>
      <c r="J9" s="135" t="s">
        <v>11</v>
      </c>
      <c r="K9" s="136" t="s">
        <v>14</v>
      </c>
      <c r="L9" s="135" t="s">
        <v>15</v>
      </c>
      <c r="M9" s="43"/>
      <c r="N9" s="10"/>
    </row>
    <row r="10" spans="1:29" ht="19.5" customHeight="1" thickTop="1" x14ac:dyDescent="0.15">
      <c r="A10" s="352" t="s">
        <v>1</v>
      </c>
      <c r="B10" s="353"/>
      <c r="C10" s="360" t="s">
        <v>2</v>
      </c>
      <c r="D10" s="361"/>
      <c r="E10" s="189"/>
      <c r="F10" s="189"/>
      <c r="G10" s="190"/>
      <c r="H10" s="191"/>
      <c r="I10" s="192"/>
      <c r="J10" s="189"/>
      <c r="K10" s="189"/>
      <c r="L10" s="189"/>
      <c r="M10" s="47"/>
      <c r="N10" s="10"/>
      <c r="R10" s="33"/>
    </row>
    <row r="11" spans="1:29" ht="19.5" hidden="1" customHeight="1" x14ac:dyDescent="0.15">
      <c r="A11" s="352"/>
      <c r="B11" s="353"/>
      <c r="C11" s="34"/>
      <c r="D11" s="35"/>
      <c r="E11" s="193"/>
      <c r="F11" s="193"/>
      <c r="G11" s="194"/>
      <c r="H11" s="195"/>
      <c r="I11" s="196"/>
      <c r="J11" s="193"/>
      <c r="K11" s="193"/>
      <c r="L11" s="193"/>
      <c r="M11" s="47"/>
      <c r="N11" s="10"/>
      <c r="R11" s="33"/>
    </row>
    <row r="12" spans="1:29" ht="19.5" customHeight="1" x14ac:dyDescent="0.15">
      <c r="A12" s="354"/>
      <c r="B12" s="353"/>
      <c r="C12" s="335" t="s">
        <v>3</v>
      </c>
      <c r="D12" s="336"/>
      <c r="E12" s="188"/>
      <c r="F12" s="188"/>
      <c r="G12" s="197"/>
      <c r="H12" s="198"/>
      <c r="I12" s="199"/>
      <c r="J12" s="188"/>
      <c r="K12" s="188"/>
      <c r="L12" s="188"/>
      <c r="M12" s="44"/>
      <c r="N12" s="10"/>
      <c r="R12" s="33" t="s">
        <v>24</v>
      </c>
    </row>
    <row r="13" spans="1:29" ht="19.5" customHeight="1" x14ac:dyDescent="0.15">
      <c r="A13" s="354"/>
      <c r="B13" s="353"/>
      <c r="C13" s="27"/>
      <c r="D13" s="28" t="s">
        <v>12</v>
      </c>
      <c r="E13" s="444"/>
      <c r="F13" s="444"/>
      <c r="G13" s="445"/>
      <c r="H13" s="446"/>
      <c r="I13" s="444"/>
      <c r="J13" s="444"/>
      <c r="K13" s="444"/>
      <c r="L13" s="447"/>
      <c r="M13" s="48" t="str">
        <f>IF(M10&gt;0,M12/M10,"")</f>
        <v/>
      </c>
      <c r="N13" s="10"/>
      <c r="R13" s="33" t="s">
        <v>23</v>
      </c>
    </row>
    <row r="14" spans="1:29" ht="19.5" customHeight="1" x14ac:dyDescent="0.15">
      <c r="A14" s="354"/>
      <c r="B14" s="353"/>
      <c r="C14" s="350" t="s">
        <v>8</v>
      </c>
      <c r="D14" s="351"/>
      <c r="E14" s="228"/>
      <c r="F14" s="228"/>
      <c r="G14" s="314"/>
      <c r="H14" s="315"/>
      <c r="I14" s="231"/>
      <c r="J14" s="228"/>
      <c r="K14" s="228"/>
      <c r="L14" s="228"/>
      <c r="M14" s="44"/>
      <c r="N14" s="10"/>
      <c r="R14" s="58"/>
    </row>
    <row r="15" spans="1:29" ht="19.5" hidden="1" customHeight="1" x14ac:dyDescent="0.15">
      <c r="A15" s="354"/>
      <c r="B15" s="353"/>
      <c r="C15" s="177"/>
      <c r="D15" s="178"/>
      <c r="E15" s="316"/>
      <c r="F15" s="316"/>
      <c r="G15" s="317"/>
      <c r="H15" s="318"/>
      <c r="I15" s="319"/>
      <c r="J15" s="316"/>
      <c r="K15" s="316"/>
      <c r="L15" s="316"/>
      <c r="M15" s="44"/>
      <c r="N15" s="10"/>
      <c r="R15" s="58"/>
    </row>
    <row r="16" spans="1:29" ht="19.5" customHeight="1" x14ac:dyDescent="0.15">
      <c r="A16" s="354"/>
      <c r="B16" s="353"/>
      <c r="C16" s="333" t="s">
        <v>4</v>
      </c>
      <c r="D16" s="334"/>
      <c r="E16" s="212"/>
      <c r="F16" s="212"/>
      <c r="G16" s="213"/>
      <c r="H16" s="214"/>
      <c r="I16" s="215"/>
      <c r="J16" s="212"/>
      <c r="K16" s="212"/>
      <c r="L16" s="216"/>
      <c r="M16" s="47"/>
      <c r="N16" s="10"/>
    </row>
    <row r="17" spans="1:14" ht="19.5" customHeight="1" x14ac:dyDescent="0.15">
      <c r="A17" s="354"/>
      <c r="B17" s="353"/>
      <c r="C17" s="4"/>
      <c r="D17" s="9" t="s">
        <v>12</v>
      </c>
      <c r="E17" s="217"/>
      <c r="F17" s="217"/>
      <c r="G17" s="218"/>
      <c r="H17" s="219"/>
      <c r="I17" s="220"/>
      <c r="J17" s="217"/>
      <c r="K17" s="217"/>
      <c r="L17" s="217"/>
      <c r="M17" s="48" t="str">
        <f>IF(M10&gt;0,M16/M10,"")</f>
        <v/>
      </c>
      <c r="N17" s="10"/>
    </row>
    <row r="18" spans="1:14" ht="19.5" customHeight="1" x14ac:dyDescent="0.15">
      <c r="A18" s="354"/>
      <c r="B18" s="353"/>
      <c r="C18" s="350" t="s">
        <v>18</v>
      </c>
      <c r="D18" s="351"/>
      <c r="E18" s="228"/>
      <c r="F18" s="228"/>
      <c r="G18" s="229"/>
      <c r="H18" s="230"/>
      <c r="I18" s="228"/>
      <c r="J18" s="228"/>
      <c r="K18" s="228"/>
      <c r="L18" s="228"/>
      <c r="M18" s="44"/>
      <c r="N18" s="10"/>
    </row>
    <row r="19" spans="1:14" ht="19.5" hidden="1" customHeight="1" x14ac:dyDescent="0.15">
      <c r="A19" s="354"/>
      <c r="B19" s="353"/>
      <c r="C19" s="61"/>
      <c r="D19" s="62"/>
      <c r="E19" s="223"/>
      <c r="F19" s="223"/>
      <c r="G19" s="224"/>
      <c r="H19" s="225"/>
      <c r="I19" s="226"/>
      <c r="J19" s="223"/>
      <c r="K19" s="223"/>
      <c r="L19" s="227"/>
      <c r="M19" s="45"/>
      <c r="N19" s="10"/>
    </row>
    <row r="20" spans="1:14" ht="19.5" hidden="1" customHeight="1" x14ac:dyDescent="0.15">
      <c r="A20" s="354"/>
      <c r="B20" s="353"/>
      <c r="C20" s="59"/>
      <c r="D20" s="60"/>
      <c r="E20" s="228"/>
      <c r="F20" s="228"/>
      <c r="G20" s="229"/>
      <c r="H20" s="230"/>
      <c r="I20" s="231"/>
      <c r="J20" s="228"/>
      <c r="K20" s="228"/>
      <c r="L20" s="232"/>
      <c r="M20" s="45"/>
      <c r="N20" s="10"/>
    </row>
    <row r="21" spans="1:14" ht="19.5" customHeight="1" x14ac:dyDescent="0.15">
      <c r="A21" s="354"/>
      <c r="B21" s="353"/>
      <c r="C21" s="333" t="s">
        <v>5</v>
      </c>
      <c r="D21" s="334"/>
      <c r="E21" s="216"/>
      <c r="F21" s="216"/>
      <c r="G21" s="233"/>
      <c r="H21" s="234"/>
      <c r="I21" s="235"/>
      <c r="J21" s="216"/>
      <c r="K21" s="216"/>
      <c r="L21" s="216"/>
      <c r="M21" s="47"/>
      <c r="N21" s="10"/>
    </row>
    <row r="22" spans="1:14" ht="19.5" customHeight="1" x14ac:dyDescent="0.15">
      <c r="A22" s="354"/>
      <c r="B22" s="353"/>
      <c r="C22" s="63"/>
      <c r="D22" s="57" t="s">
        <v>12</v>
      </c>
      <c r="E22" s="203"/>
      <c r="F22" s="203"/>
      <c r="G22" s="236"/>
      <c r="H22" s="237"/>
      <c r="I22" s="238"/>
      <c r="J22" s="203"/>
      <c r="K22" s="203"/>
      <c r="L22" s="203"/>
      <c r="M22" s="48" t="str">
        <f>IF(M10&gt;0,M21/M10,"")</f>
        <v/>
      </c>
      <c r="N22" s="10"/>
    </row>
    <row r="23" spans="1:14" ht="19.5" customHeight="1" x14ac:dyDescent="0.15">
      <c r="A23" s="354"/>
      <c r="B23" s="353"/>
      <c r="C23" s="350" t="s">
        <v>19</v>
      </c>
      <c r="D23" s="351"/>
      <c r="E23" s="228"/>
      <c r="F23" s="228"/>
      <c r="G23" s="229"/>
      <c r="H23" s="230"/>
      <c r="I23" s="228"/>
      <c r="J23" s="228"/>
      <c r="K23" s="228"/>
      <c r="L23" s="228"/>
      <c r="M23" s="44"/>
      <c r="N23" s="10"/>
    </row>
    <row r="24" spans="1:14" ht="19.5" customHeight="1" x14ac:dyDescent="0.15">
      <c r="A24" s="354"/>
      <c r="B24" s="353"/>
      <c r="C24" s="350" t="s">
        <v>20</v>
      </c>
      <c r="D24" s="351"/>
      <c r="E24" s="228"/>
      <c r="F24" s="228"/>
      <c r="G24" s="229"/>
      <c r="H24" s="230"/>
      <c r="I24" s="231"/>
      <c r="J24" s="228"/>
      <c r="K24" s="228"/>
      <c r="L24" s="228"/>
      <c r="M24" s="44"/>
      <c r="N24" s="10"/>
    </row>
    <row r="25" spans="1:14" ht="19.5" customHeight="1" x14ac:dyDescent="0.15">
      <c r="A25" s="354"/>
      <c r="B25" s="353"/>
      <c r="C25" s="350" t="s">
        <v>21</v>
      </c>
      <c r="D25" s="351"/>
      <c r="E25" s="228"/>
      <c r="F25" s="228"/>
      <c r="G25" s="229"/>
      <c r="H25" s="230"/>
      <c r="I25" s="228"/>
      <c r="J25" s="228"/>
      <c r="K25" s="228"/>
      <c r="L25" s="228"/>
      <c r="M25" s="44"/>
      <c r="N25" s="10"/>
    </row>
    <row r="26" spans="1:14" ht="19.5" hidden="1" customHeight="1" x14ac:dyDescent="0.15">
      <c r="A26" s="354"/>
      <c r="B26" s="353"/>
      <c r="C26" s="59"/>
      <c r="D26" s="60"/>
      <c r="E26" s="228"/>
      <c r="F26" s="228"/>
      <c r="G26" s="229"/>
      <c r="H26" s="230"/>
      <c r="I26" s="228"/>
      <c r="J26" s="228"/>
      <c r="K26" s="228"/>
      <c r="L26" s="232"/>
      <c r="M26" s="45"/>
      <c r="N26" s="10"/>
    </row>
    <row r="27" spans="1:14" ht="19.5" customHeight="1" x14ac:dyDescent="0.15">
      <c r="A27" s="354"/>
      <c r="B27" s="353"/>
      <c r="C27" s="342" t="s">
        <v>6</v>
      </c>
      <c r="D27" s="343"/>
      <c r="E27" s="239"/>
      <c r="F27" s="239"/>
      <c r="G27" s="240"/>
      <c r="H27" s="241"/>
      <c r="I27" s="239"/>
      <c r="J27" s="239"/>
      <c r="K27" s="239"/>
      <c r="L27" s="239"/>
      <c r="M27" s="47"/>
      <c r="N27" s="10"/>
    </row>
    <row r="28" spans="1:14" ht="19.5" customHeight="1" x14ac:dyDescent="0.15">
      <c r="A28" s="355"/>
      <c r="B28" s="356"/>
      <c r="C28" s="350" t="s">
        <v>7</v>
      </c>
      <c r="D28" s="351"/>
      <c r="E28" s="320"/>
      <c r="F28" s="320"/>
      <c r="G28" s="321"/>
      <c r="H28" s="322"/>
      <c r="I28" s="323"/>
      <c r="J28" s="320"/>
      <c r="K28" s="320"/>
      <c r="L28" s="320"/>
      <c r="M28" s="46"/>
      <c r="N28" s="10"/>
    </row>
    <row r="29" spans="1:14" ht="9" customHeight="1" x14ac:dyDescent="0.15"/>
    <row r="30" spans="1:14" ht="21" customHeight="1" x14ac:dyDescent="0.15">
      <c r="A30" s="346" t="s">
        <v>9</v>
      </c>
      <c r="B30" s="347"/>
      <c r="C30" s="347"/>
      <c r="D30" s="347"/>
      <c r="E30" s="347"/>
      <c r="F30" s="347"/>
      <c r="G30" s="347"/>
      <c r="H30" s="347"/>
      <c r="I30" s="347"/>
      <c r="J30" s="347"/>
      <c r="K30" s="347"/>
      <c r="L30" s="348"/>
      <c r="M30" s="49"/>
    </row>
    <row r="31" spans="1:14" ht="21" customHeight="1" x14ac:dyDescent="0.15">
      <c r="A31" s="362" t="s">
        <v>77</v>
      </c>
      <c r="B31" s="363"/>
      <c r="C31" s="363"/>
      <c r="D31" s="363"/>
      <c r="E31" s="363"/>
      <c r="F31" s="363"/>
      <c r="G31" s="363"/>
      <c r="H31" s="363"/>
      <c r="I31" s="363"/>
      <c r="J31" s="364"/>
      <c r="K31" s="340" t="s">
        <v>76</v>
      </c>
      <c r="L31" s="341"/>
      <c r="M31" s="50"/>
    </row>
    <row r="32" spans="1:14" ht="21" customHeight="1" x14ac:dyDescent="0.15">
      <c r="A32" s="405" t="s">
        <v>79</v>
      </c>
      <c r="B32" s="406"/>
      <c r="C32" s="406"/>
      <c r="D32" s="406"/>
      <c r="E32" s="406"/>
      <c r="F32" s="406"/>
      <c r="G32" s="406"/>
      <c r="H32" s="406"/>
      <c r="I32" s="406"/>
      <c r="J32" s="407"/>
      <c r="K32" s="389"/>
      <c r="L32" s="390"/>
      <c r="M32" s="50"/>
    </row>
    <row r="33" spans="1:13" ht="21" customHeight="1" x14ac:dyDescent="0.15">
      <c r="A33" s="95"/>
      <c r="B33" s="130"/>
      <c r="C33" s="391"/>
      <c r="D33" s="391"/>
      <c r="E33" s="391"/>
      <c r="F33" s="391"/>
      <c r="G33" s="391"/>
      <c r="H33" s="391"/>
      <c r="I33" s="391"/>
      <c r="J33" s="390"/>
      <c r="K33" s="389"/>
      <c r="L33" s="390"/>
      <c r="M33" s="50"/>
    </row>
    <row r="34" spans="1:13" ht="21" customHeight="1" x14ac:dyDescent="0.15">
      <c r="A34" s="95"/>
      <c r="B34" s="131"/>
      <c r="C34" s="401"/>
      <c r="D34" s="401"/>
      <c r="E34" s="401"/>
      <c r="F34" s="401"/>
      <c r="G34" s="401"/>
      <c r="H34" s="401"/>
      <c r="I34" s="401"/>
      <c r="J34" s="402"/>
      <c r="K34" s="403"/>
      <c r="L34" s="402"/>
      <c r="M34" s="50"/>
    </row>
    <row r="35" spans="1:13" ht="21" customHeight="1" x14ac:dyDescent="0.15">
      <c r="A35" s="95"/>
      <c r="B35" s="130"/>
      <c r="C35" s="391"/>
      <c r="D35" s="391"/>
      <c r="E35" s="391"/>
      <c r="F35" s="391"/>
      <c r="G35" s="391"/>
      <c r="H35" s="391"/>
      <c r="I35" s="391"/>
      <c r="J35" s="390"/>
      <c r="K35" s="389"/>
      <c r="L35" s="390"/>
      <c r="M35" s="50"/>
    </row>
    <row r="36" spans="1:13" ht="21" customHeight="1" x14ac:dyDescent="0.15">
      <c r="A36" s="95"/>
      <c r="B36" s="130"/>
      <c r="C36" s="391"/>
      <c r="D36" s="391"/>
      <c r="E36" s="391"/>
      <c r="F36" s="391"/>
      <c r="G36" s="391"/>
      <c r="H36" s="391"/>
      <c r="I36" s="391"/>
      <c r="J36" s="390"/>
      <c r="K36" s="389"/>
      <c r="L36" s="390"/>
      <c r="M36" s="50"/>
    </row>
    <row r="37" spans="1:13" ht="21" customHeight="1" x14ac:dyDescent="0.15">
      <c r="A37" s="329" t="s">
        <v>80</v>
      </c>
      <c r="B37" s="330"/>
      <c r="C37" s="330"/>
      <c r="D37" s="330"/>
      <c r="E37" s="330"/>
      <c r="F37" s="330"/>
      <c r="G37" s="330"/>
      <c r="H37" s="330"/>
      <c r="I37" s="330"/>
      <c r="J37" s="331"/>
      <c r="K37" s="389"/>
      <c r="L37" s="390"/>
      <c r="M37" s="50"/>
    </row>
    <row r="38" spans="1:13" ht="21" customHeight="1" x14ac:dyDescent="0.15">
      <c r="A38" s="95"/>
      <c r="B38" s="130"/>
      <c r="C38" s="391"/>
      <c r="D38" s="391"/>
      <c r="E38" s="391"/>
      <c r="F38" s="391"/>
      <c r="G38" s="391"/>
      <c r="H38" s="391"/>
      <c r="I38" s="391"/>
      <c r="J38" s="390"/>
      <c r="K38" s="389"/>
      <c r="L38" s="390"/>
      <c r="M38" s="50"/>
    </row>
    <row r="39" spans="1:13" ht="21" customHeight="1" x14ac:dyDescent="0.15">
      <c r="A39" s="95"/>
      <c r="B39" s="131"/>
      <c r="C39" s="401"/>
      <c r="D39" s="401"/>
      <c r="E39" s="401"/>
      <c r="F39" s="401"/>
      <c r="G39" s="401"/>
      <c r="H39" s="401"/>
      <c r="I39" s="401"/>
      <c r="J39" s="402"/>
      <c r="K39" s="403"/>
      <c r="L39" s="402"/>
      <c r="M39" s="50"/>
    </row>
    <row r="40" spans="1:13" ht="21" customHeight="1" x14ac:dyDescent="0.15">
      <c r="A40" s="124"/>
      <c r="B40" s="130"/>
      <c r="C40" s="391"/>
      <c r="D40" s="391"/>
      <c r="E40" s="391"/>
      <c r="F40" s="391"/>
      <c r="G40" s="391"/>
      <c r="H40" s="391"/>
      <c r="I40" s="391"/>
      <c r="J40" s="390"/>
      <c r="K40" s="389"/>
      <c r="L40" s="390"/>
      <c r="M40" s="50"/>
    </row>
    <row r="41" spans="1:13" ht="21" customHeight="1" x14ac:dyDescent="0.15">
      <c r="A41" s="95"/>
      <c r="B41" s="130"/>
      <c r="C41" s="391"/>
      <c r="D41" s="391"/>
      <c r="E41" s="391"/>
      <c r="F41" s="391"/>
      <c r="G41" s="391"/>
      <c r="H41" s="391"/>
      <c r="I41" s="391"/>
      <c r="J41" s="390"/>
      <c r="K41" s="389"/>
      <c r="L41" s="390"/>
      <c r="M41" s="50"/>
    </row>
    <row r="42" spans="1:13" ht="21" customHeight="1" x14ac:dyDescent="0.15">
      <c r="A42" s="329" t="s">
        <v>109</v>
      </c>
      <c r="B42" s="330"/>
      <c r="C42" s="330"/>
      <c r="D42" s="330"/>
      <c r="E42" s="330"/>
      <c r="F42" s="330"/>
      <c r="G42" s="330"/>
      <c r="H42" s="330"/>
      <c r="I42" s="330"/>
      <c r="J42" s="331"/>
      <c r="K42" s="389"/>
      <c r="L42" s="390"/>
      <c r="M42" s="50"/>
    </row>
    <row r="43" spans="1:13" ht="21" customHeight="1" x14ac:dyDescent="0.15">
      <c r="A43" s="95"/>
      <c r="B43" s="131"/>
      <c r="C43" s="398"/>
      <c r="D43" s="398"/>
      <c r="E43" s="398"/>
      <c r="F43" s="398"/>
      <c r="G43" s="398"/>
      <c r="H43" s="398"/>
      <c r="I43" s="398"/>
      <c r="J43" s="399"/>
      <c r="K43" s="400"/>
      <c r="L43" s="399"/>
      <c r="M43" s="50"/>
    </row>
    <row r="44" spans="1:13" ht="21" customHeight="1" x14ac:dyDescent="0.15">
      <c r="A44" s="95"/>
      <c r="B44" s="131"/>
      <c r="C44" s="398"/>
      <c r="D44" s="398"/>
      <c r="E44" s="398"/>
      <c r="F44" s="398"/>
      <c r="G44" s="398"/>
      <c r="H44" s="398"/>
      <c r="I44" s="398"/>
      <c r="J44" s="399"/>
      <c r="K44" s="400"/>
      <c r="L44" s="399"/>
      <c r="M44" s="50"/>
    </row>
    <row r="45" spans="1:13" ht="21" customHeight="1" x14ac:dyDescent="0.15">
      <c r="A45" s="95"/>
      <c r="B45" s="130"/>
      <c r="C45" s="391"/>
      <c r="D45" s="391"/>
      <c r="E45" s="391"/>
      <c r="F45" s="391"/>
      <c r="G45" s="391"/>
      <c r="H45" s="391"/>
      <c r="I45" s="391"/>
      <c r="J45" s="390"/>
      <c r="K45" s="389"/>
      <c r="L45" s="390"/>
      <c r="M45" s="50"/>
    </row>
    <row r="46" spans="1:13" ht="21" customHeight="1" x14ac:dyDescent="0.15">
      <c r="A46" s="95"/>
      <c r="B46" s="130"/>
      <c r="C46" s="395"/>
      <c r="D46" s="395"/>
      <c r="E46" s="395"/>
      <c r="F46" s="395"/>
      <c r="G46" s="395"/>
      <c r="H46" s="395"/>
      <c r="I46" s="395"/>
      <c r="J46" s="396"/>
      <c r="K46" s="397"/>
      <c r="L46" s="396"/>
      <c r="M46" s="50"/>
    </row>
    <row r="47" spans="1:13" ht="21" customHeight="1" x14ac:dyDescent="0.15">
      <c r="A47" s="329" t="s">
        <v>81</v>
      </c>
      <c r="B47" s="330"/>
      <c r="C47" s="330"/>
      <c r="D47" s="330"/>
      <c r="E47" s="330"/>
      <c r="F47" s="330"/>
      <c r="G47" s="330"/>
      <c r="H47" s="330"/>
      <c r="I47" s="330"/>
      <c r="J47" s="331"/>
      <c r="K47" s="389"/>
      <c r="L47" s="390"/>
      <c r="M47" s="50"/>
    </row>
    <row r="48" spans="1:13" ht="21" customHeight="1" x14ac:dyDescent="0.15">
      <c r="A48" s="95"/>
      <c r="B48" s="130"/>
      <c r="C48" s="391"/>
      <c r="D48" s="391"/>
      <c r="E48" s="391"/>
      <c r="F48" s="391"/>
      <c r="G48" s="391"/>
      <c r="H48" s="391"/>
      <c r="I48" s="391"/>
      <c r="J48" s="390"/>
      <c r="K48" s="389"/>
      <c r="L48" s="390"/>
      <c r="M48" s="50"/>
    </row>
    <row r="49" spans="1:13" ht="21" customHeight="1" x14ac:dyDescent="0.15">
      <c r="A49" s="95"/>
      <c r="B49" s="130"/>
      <c r="C49" s="391"/>
      <c r="D49" s="391"/>
      <c r="E49" s="391"/>
      <c r="F49" s="391"/>
      <c r="G49" s="391"/>
      <c r="H49" s="391"/>
      <c r="I49" s="391"/>
      <c r="J49" s="390"/>
      <c r="K49" s="389"/>
      <c r="L49" s="390"/>
      <c r="M49" s="50"/>
    </row>
    <row r="50" spans="1:13" ht="21" customHeight="1" x14ac:dyDescent="0.15">
      <c r="A50" s="96"/>
      <c r="B50" s="97"/>
      <c r="C50" s="392"/>
      <c r="D50" s="392"/>
      <c r="E50" s="392"/>
      <c r="F50" s="392"/>
      <c r="G50" s="392"/>
      <c r="H50" s="392"/>
      <c r="I50" s="392"/>
      <c r="J50" s="393"/>
      <c r="K50" s="394"/>
      <c r="L50" s="393"/>
      <c r="M50" s="50"/>
    </row>
  </sheetData>
  <mergeCells count="59">
    <mergeCell ref="K1:L1"/>
    <mergeCell ref="A30:L30"/>
    <mergeCell ref="D3:E3"/>
    <mergeCell ref="C18:D18"/>
    <mergeCell ref="A10:B28"/>
    <mergeCell ref="C21:D21"/>
    <mergeCell ref="A4:M4"/>
    <mergeCell ref="D2:E2"/>
    <mergeCell ref="C12:D12"/>
    <mergeCell ref="C10:D10"/>
    <mergeCell ref="C14:D14"/>
    <mergeCell ref="C16:D16"/>
    <mergeCell ref="C25:D25"/>
    <mergeCell ref="C24:D24"/>
    <mergeCell ref="C23:D23"/>
    <mergeCell ref="A2:C2"/>
    <mergeCell ref="K33:L33"/>
    <mergeCell ref="C34:J34"/>
    <mergeCell ref="K34:L34"/>
    <mergeCell ref="C35:J35"/>
    <mergeCell ref="K35:L35"/>
    <mergeCell ref="C33:J33"/>
    <mergeCell ref="A3:C3"/>
    <mergeCell ref="K31:L31"/>
    <mergeCell ref="K32:L32"/>
    <mergeCell ref="C27:D27"/>
    <mergeCell ref="C28:D28"/>
    <mergeCell ref="A32:J32"/>
    <mergeCell ref="A31:J31"/>
    <mergeCell ref="C40:J40"/>
    <mergeCell ref="K40:L40"/>
    <mergeCell ref="K36:L36"/>
    <mergeCell ref="K37:L37"/>
    <mergeCell ref="C38:J38"/>
    <mergeCell ref="K38:L38"/>
    <mergeCell ref="C39:J39"/>
    <mergeCell ref="K39:L39"/>
    <mergeCell ref="A37:J37"/>
    <mergeCell ref="C36:J36"/>
    <mergeCell ref="C43:J43"/>
    <mergeCell ref="K43:L43"/>
    <mergeCell ref="C44:J44"/>
    <mergeCell ref="K44:L44"/>
    <mergeCell ref="C41:J41"/>
    <mergeCell ref="K41:L41"/>
    <mergeCell ref="K42:L42"/>
    <mergeCell ref="A42:J42"/>
    <mergeCell ref="K47:L47"/>
    <mergeCell ref="C45:J45"/>
    <mergeCell ref="A47:J47"/>
    <mergeCell ref="C50:J50"/>
    <mergeCell ref="K50:L50"/>
    <mergeCell ref="C48:J48"/>
    <mergeCell ref="K48:L48"/>
    <mergeCell ref="C49:J49"/>
    <mergeCell ref="K49:L49"/>
    <mergeCell ref="C46:J46"/>
    <mergeCell ref="K46:L46"/>
    <mergeCell ref="K45:L45"/>
  </mergeCells>
  <phoneticPr fontId="3"/>
  <conditionalFormatting sqref="D2:E3 K1:L1 L6">
    <cfRule type="containsBlanks" dxfId="1" priority="2">
      <formula>LEN(TRIM(D1))=0</formula>
    </cfRule>
  </conditionalFormatting>
  <conditionalFormatting sqref="E8">
    <cfRule type="containsBlanks" dxfId="0" priority="1">
      <formula>LEN(TRIM(E8))=0</formula>
    </cfRule>
  </conditionalFormatting>
  <dataValidations count="1">
    <dataValidation type="list" allowBlank="1" showInputMessage="1" showErrorMessage="1" sqref="L6">
      <formula1>$R$12:$R$13</formula1>
    </dataValidation>
  </dataValidations>
  <pageMargins left="0.78740157480314965" right="0" top="0.59055118110236227" bottom="0.59055118110236227" header="0.39370078740157483" footer="0.39370078740157483"/>
  <pageSetup paperSize="9" scale="93" orientation="portrait" blackAndWhite="1" horizontalDpi="300" verticalDpi="300" r:id="rId1"/>
  <headerFooter alignWithMargins="0">
    <oddFooter>&amp;R&amp;"ＭＳ Ｐゴシック,標準"【経営改善計画書（簡易版）（H24.1改訂）】</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49"/>
  <sheetViews>
    <sheetView showGridLines="0" showRowColHeaders="0" zoomScaleNormal="100" workbookViewId="0">
      <selection activeCell="Q13" sqref="Q13"/>
    </sheetView>
  </sheetViews>
  <sheetFormatPr defaultRowHeight="15" x14ac:dyDescent="0.15"/>
  <cols>
    <col min="1" max="2" width="2.375" style="2" customWidth="1"/>
    <col min="3" max="3" width="6.875" style="2" customWidth="1"/>
    <col min="4" max="4" width="13" style="2" customWidth="1"/>
    <col min="5" max="12" width="9.375" style="2" customWidth="1"/>
    <col min="13" max="13" width="1" style="2" customWidth="1"/>
    <col min="14" max="14" width="9" style="2"/>
    <col min="15" max="15" width="0" style="2" hidden="1" customWidth="1"/>
    <col min="16" max="16384" width="9" style="2"/>
  </cols>
  <sheetData>
    <row r="1" spans="1:18" ht="16.5" customHeight="1" thickTop="1" thickBot="1" x14ac:dyDescent="0.2">
      <c r="A1" s="1"/>
      <c r="B1" s="1"/>
      <c r="D1" s="24"/>
      <c r="J1" s="129" t="s">
        <v>26</v>
      </c>
      <c r="K1" s="420"/>
      <c r="L1" s="421"/>
      <c r="M1" s="51"/>
    </row>
    <row r="2" spans="1:18" ht="16.5" customHeight="1" thickTop="1" x14ac:dyDescent="0.15">
      <c r="A2" s="357" t="s">
        <v>16</v>
      </c>
      <c r="B2" s="357"/>
      <c r="C2" s="434"/>
      <c r="D2" s="432" t="s">
        <v>17</v>
      </c>
      <c r="E2" s="433"/>
    </row>
    <row r="3" spans="1:18" ht="16.5" customHeight="1" thickBot="1" x14ac:dyDescent="0.2">
      <c r="A3" s="357" t="s">
        <v>75</v>
      </c>
      <c r="B3" s="357"/>
      <c r="C3" s="434"/>
      <c r="D3" s="424" t="s">
        <v>27</v>
      </c>
      <c r="E3" s="425"/>
      <c r="O3" s="2">
        <f>MONTH(E8)</f>
        <v>4</v>
      </c>
    </row>
    <row r="4" spans="1:18" ht="20.25" thickTop="1" thickBot="1" x14ac:dyDescent="0.2">
      <c r="A4" s="358" t="s">
        <v>25</v>
      </c>
      <c r="B4" s="358"/>
      <c r="C4" s="358"/>
      <c r="D4" s="358"/>
      <c r="E4" s="358"/>
      <c r="F4" s="358"/>
      <c r="G4" s="358"/>
      <c r="H4" s="358"/>
      <c r="I4" s="358"/>
      <c r="J4" s="358"/>
      <c r="K4" s="358"/>
      <c r="L4" s="358"/>
      <c r="M4" s="358"/>
    </row>
    <row r="5" spans="1:18" ht="19.5" customHeight="1" thickTop="1" thickBot="1" x14ac:dyDescent="0.2">
      <c r="A5" s="12"/>
      <c r="B5" s="12"/>
      <c r="C5" s="12"/>
      <c r="D5" s="12"/>
      <c r="E5" s="12"/>
      <c r="F5" s="12"/>
      <c r="G5" s="12"/>
      <c r="H5" s="12"/>
      <c r="I5" s="12"/>
      <c r="J5" s="12"/>
      <c r="K5" s="125" t="s">
        <v>22</v>
      </c>
      <c r="L5" s="145"/>
      <c r="M5" s="12"/>
    </row>
    <row r="6" spans="1:18" ht="19.5" hidden="1" customHeight="1" thickTop="1" x14ac:dyDescent="0.15">
      <c r="J6" s="11"/>
      <c r="M6" s="52"/>
    </row>
    <row r="7" spans="1:18" ht="3.75" customHeight="1" thickTop="1" thickBot="1" x14ac:dyDescent="0.2">
      <c r="L7" s="3"/>
    </row>
    <row r="8" spans="1:18" ht="19.5" customHeight="1" thickTop="1" thickBot="1" x14ac:dyDescent="0.2">
      <c r="A8" s="13"/>
      <c r="B8" s="14"/>
      <c r="C8" s="15"/>
      <c r="D8" s="15"/>
      <c r="E8" s="187">
        <v>43556</v>
      </c>
      <c r="F8" s="19" t="str">
        <f>IF($E$8="","",(YEAR($E$8)+1&amp;"/"&amp;$O$3&amp;"期"))</f>
        <v>2020/4期</v>
      </c>
      <c r="G8" s="17" t="str">
        <f>IF($E$8="","",(YEAR($E$8)+2&amp;"/"&amp;$O$3&amp;"期"))</f>
        <v>2021/4期</v>
      </c>
      <c r="H8" s="18" t="str">
        <f>IF($E$8="","",(YEAR($E$8)+3&amp;"/"&amp;$O$3&amp;"期"))</f>
        <v>2022/4期</v>
      </c>
      <c r="I8" s="19" t="str">
        <f>IF($E$8="","",(YEAR($E$8)+4&amp;"/"&amp;$O$3&amp;"期"))</f>
        <v>2023/4期</v>
      </c>
      <c r="J8" s="16" t="str">
        <f>IF($E$8="","",(YEAR($E$8)+5&amp;"/"&amp;$O$3&amp;"期"))</f>
        <v>2024/4期</v>
      </c>
      <c r="K8" s="16" t="str">
        <f>IF($E$8="","",(YEAR($E$8)+6&amp;"/"&amp;$O$3&amp;"期"))</f>
        <v>2025/4期</v>
      </c>
      <c r="L8" s="16" t="str">
        <f>IF($E$8="","",(YEAR($E$8)+7&amp;"/"&amp;$O$3&amp;"期"))</f>
        <v>2026/4期</v>
      </c>
      <c r="M8" s="42">
        <v>39142</v>
      </c>
      <c r="N8" s="10"/>
    </row>
    <row r="9" spans="1:18" ht="19.5" customHeight="1" thickTop="1" thickBot="1" x14ac:dyDescent="0.2">
      <c r="A9" s="132"/>
      <c r="B9" s="133"/>
      <c r="C9" s="134"/>
      <c r="D9" s="146"/>
      <c r="E9" s="90" t="s">
        <v>0</v>
      </c>
      <c r="F9" s="20" t="s">
        <v>0</v>
      </c>
      <c r="G9" s="21" t="s">
        <v>0</v>
      </c>
      <c r="H9" s="22" t="s">
        <v>13</v>
      </c>
      <c r="I9" s="23" t="s">
        <v>10</v>
      </c>
      <c r="J9" s="20" t="s">
        <v>11</v>
      </c>
      <c r="K9" s="21" t="s">
        <v>14</v>
      </c>
      <c r="L9" s="20" t="s">
        <v>15</v>
      </c>
      <c r="M9" s="43"/>
      <c r="N9" s="10"/>
    </row>
    <row r="10" spans="1:18" ht="19.5" customHeight="1" thickTop="1" x14ac:dyDescent="0.15">
      <c r="A10" s="427" t="s">
        <v>1</v>
      </c>
      <c r="B10" s="428"/>
      <c r="C10" s="435" t="s">
        <v>2</v>
      </c>
      <c r="D10" s="436"/>
      <c r="E10" s="147">
        <v>660</v>
      </c>
      <c r="F10" s="148">
        <v>620</v>
      </c>
      <c r="G10" s="149">
        <v>600</v>
      </c>
      <c r="H10" s="150">
        <v>620</v>
      </c>
      <c r="I10" s="151">
        <v>630</v>
      </c>
      <c r="J10" s="148">
        <f>I10*0.98</f>
        <v>617.4</v>
      </c>
      <c r="K10" s="148">
        <f>J10*0.98</f>
        <v>605.05200000000002</v>
      </c>
      <c r="L10" s="152">
        <f>K10*0.98</f>
        <v>592.95096000000001</v>
      </c>
      <c r="M10" s="65"/>
      <c r="N10" s="10"/>
      <c r="R10" s="33"/>
    </row>
    <row r="11" spans="1:18" ht="19.5" hidden="1" customHeight="1" x14ac:dyDescent="0.15">
      <c r="A11" s="429"/>
      <c r="B11" s="419"/>
      <c r="C11" s="34"/>
      <c r="D11" s="64"/>
      <c r="E11" s="153"/>
      <c r="F11" s="91"/>
      <c r="G11" s="92"/>
      <c r="H11" s="93"/>
      <c r="I11" s="94"/>
      <c r="J11" s="91"/>
      <c r="K11" s="91"/>
      <c r="L11" s="154"/>
      <c r="M11" s="65"/>
      <c r="N11" s="10"/>
      <c r="R11" s="33"/>
    </row>
    <row r="12" spans="1:18" ht="19.5" customHeight="1" thickBot="1" x14ac:dyDescent="0.2">
      <c r="A12" s="429"/>
      <c r="B12" s="419"/>
      <c r="C12" s="437" t="s">
        <v>3</v>
      </c>
      <c r="D12" s="438"/>
      <c r="E12" s="155">
        <v>120</v>
      </c>
      <c r="F12" s="156">
        <v>95</v>
      </c>
      <c r="G12" s="157">
        <v>83</v>
      </c>
      <c r="H12" s="158">
        <v>90</v>
      </c>
      <c r="I12" s="159">
        <v>95</v>
      </c>
      <c r="J12" s="156">
        <v>95</v>
      </c>
      <c r="K12" s="156">
        <v>93</v>
      </c>
      <c r="L12" s="160">
        <v>92</v>
      </c>
      <c r="M12" s="66"/>
      <c r="N12" s="10"/>
      <c r="R12" s="33" t="s">
        <v>24</v>
      </c>
    </row>
    <row r="13" spans="1:18" ht="19.5" customHeight="1" thickTop="1" thickBot="1" x14ac:dyDescent="0.2">
      <c r="A13" s="429"/>
      <c r="B13" s="419"/>
      <c r="C13" s="27"/>
      <c r="D13" s="28" t="s">
        <v>12</v>
      </c>
      <c r="E13" s="67">
        <f t="shared" ref="E13:L13" si="0">E12/E10</f>
        <v>0.18181818181818182</v>
      </c>
      <c r="F13" s="67">
        <f t="shared" si="0"/>
        <v>0.15322580645161291</v>
      </c>
      <c r="G13" s="68">
        <f t="shared" si="0"/>
        <v>0.13833333333333334</v>
      </c>
      <c r="H13" s="69">
        <f t="shared" si="0"/>
        <v>0.14516129032258066</v>
      </c>
      <c r="I13" s="67">
        <f t="shared" si="0"/>
        <v>0.15079365079365079</v>
      </c>
      <c r="J13" s="67">
        <f t="shared" si="0"/>
        <v>0.15387107223841917</v>
      </c>
      <c r="K13" s="67">
        <f t="shared" si="0"/>
        <v>0.15370579718767974</v>
      </c>
      <c r="L13" s="70">
        <f t="shared" si="0"/>
        <v>0.15515617008192381</v>
      </c>
      <c r="M13" s="48" t="str">
        <f>IF(M10&gt;0,M12/M10,"")</f>
        <v/>
      </c>
      <c r="N13" s="10"/>
      <c r="R13" s="33" t="s">
        <v>23</v>
      </c>
    </row>
    <row r="14" spans="1:18" ht="19.5" customHeight="1" thickTop="1" thickBot="1" x14ac:dyDescent="0.2">
      <c r="A14" s="429"/>
      <c r="B14" s="419"/>
      <c r="C14" s="350" t="s">
        <v>8</v>
      </c>
      <c r="D14" s="426"/>
      <c r="E14" s="161">
        <v>90</v>
      </c>
      <c r="F14" s="162">
        <v>87</v>
      </c>
      <c r="G14" s="163">
        <v>85</v>
      </c>
      <c r="H14" s="164">
        <v>79</v>
      </c>
      <c r="I14" s="165">
        <v>70</v>
      </c>
      <c r="J14" s="162">
        <v>68</v>
      </c>
      <c r="K14" s="162">
        <v>65</v>
      </c>
      <c r="L14" s="166">
        <v>65</v>
      </c>
      <c r="M14" s="66"/>
      <c r="N14" s="10"/>
      <c r="R14" s="58"/>
    </row>
    <row r="15" spans="1:18" ht="19.5" customHeight="1" thickTop="1" x14ac:dyDescent="0.15">
      <c r="A15" s="429"/>
      <c r="B15" s="419"/>
      <c r="C15" s="333" t="s">
        <v>4</v>
      </c>
      <c r="D15" s="439"/>
      <c r="E15" s="5">
        <f t="shared" ref="E15:L15" si="1">+E12-E14</f>
        <v>30</v>
      </c>
      <c r="F15" s="5">
        <f t="shared" si="1"/>
        <v>8</v>
      </c>
      <c r="G15" s="6">
        <f t="shared" si="1"/>
        <v>-2</v>
      </c>
      <c r="H15" s="7">
        <f t="shared" si="1"/>
        <v>11</v>
      </c>
      <c r="I15" s="8">
        <f t="shared" si="1"/>
        <v>25</v>
      </c>
      <c r="J15" s="5">
        <f t="shared" si="1"/>
        <v>27</v>
      </c>
      <c r="K15" s="5">
        <f t="shared" si="1"/>
        <v>28</v>
      </c>
      <c r="L15" s="40">
        <f t="shared" si="1"/>
        <v>27</v>
      </c>
      <c r="M15" s="47"/>
      <c r="N15" s="10"/>
    </row>
    <row r="16" spans="1:18" ht="19.5" customHeight="1" thickBot="1" x14ac:dyDescent="0.2">
      <c r="A16" s="429"/>
      <c r="B16" s="419"/>
      <c r="C16" s="4"/>
      <c r="D16" s="9" t="s">
        <v>12</v>
      </c>
      <c r="E16" s="72">
        <v>6.0606060606060608E-2</v>
      </c>
      <c r="F16" s="72">
        <v>0</v>
      </c>
      <c r="G16" s="73">
        <v>2.7419354838709678E-2</v>
      </c>
      <c r="H16" s="74">
        <v>4.0322580645161289E-2</v>
      </c>
      <c r="I16" s="75">
        <v>6.6666666666666666E-2</v>
      </c>
      <c r="J16" s="72">
        <v>8.6206896551724144E-2</v>
      </c>
      <c r="K16" s="72">
        <v>8.6206896551724144E-2</v>
      </c>
      <c r="L16" s="76">
        <v>8.6206896551724144E-2</v>
      </c>
      <c r="M16" s="48" t="str">
        <f>IF(M10&gt;0,M15/M10,"")</f>
        <v/>
      </c>
      <c r="N16" s="10"/>
    </row>
    <row r="17" spans="1:14" ht="19.5" customHeight="1" thickTop="1" thickBot="1" x14ac:dyDescent="0.2">
      <c r="A17" s="429"/>
      <c r="B17" s="419"/>
      <c r="C17" s="350" t="s">
        <v>18</v>
      </c>
      <c r="D17" s="426"/>
      <c r="E17" s="161">
        <v>-15</v>
      </c>
      <c r="F17" s="162">
        <v>-15</v>
      </c>
      <c r="G17" s="167">
        <v>-12</v>
      </c>
      <c r="H17" s="168">
        <v>-14</v>
      </c>
      <c r="I17" s="162">
        <v>-10</v>
      </c>
      <c r="J17" s="162">
        <v>-10</v>
      </c>
      <c r="K17" s="162">
        <v>-8</v>
      </c>
      <c r="L17" s="166">
        <v>-8</v>
      </c>
      <c r="M17" s="66"/>
      <c r="N17" s="10"/>
    </row>
    <row r="18" spans="1:14" ht="19.5" hidden="1" customHeight="1" thickTop="1" x14ac:dyDescent="0.15">
      <c r="A18" s="429"/>
      <c r="B18" s="419"/>
      <c r="C18" s="61"/>
      <c r="D18" s="62"/>
      <c r="E18" s="36"/>
      <c r="F18" s="36"/>
      <c r="G18" s="37"/>
      <c r="H18" s="38"/>
      <c r="I18" s="39"/>
      <c r="J18" s="36"/>
      <c r="K18" s="36"/>
      <c r="L18" s="77"/>
      <c r="M18" s="45"/>
      <c r="N18" s="10"/>
    </row>
    <row r="19" spans="1:14" ht="19.5" hidden="1" customHeight="1" x14ac:dyDescent="0.15">
      <c r="A19" s="429"/>
      <c r="B19" s="419"/>
      <c r="C19" s="59"/>
      <c r="D19" s="60"/>
      <c r="E19" s="25"/>
      <c r="F19" s="25"/>
      <c r="G19" s="31"/>
      <c r="H19" s="30"/>
      <c r="I19" s="26"/>
      <c r="J19" s="25"/>
      <c r="K19" s="25"/>
      <c r="L19" s="41"/>
      <c r="M19" s="45"/>
      <c r="N19" s="10"/>
    </row>
    <row r="20" spans="1:14" ht="19.5" customHeight="1" thickTop="1" x14ac:dyDescent="0.15">
      <c r="A20" s="429"/>
      <c r="B20" s="419"/>
      <c r="C20" s="333" t="s">
        <v>5</v>
      </c>
      <c r="D20" s="439"/>
      <c r="E20" s="53">
        <f t="shared" ref="E20:L20" si="2">+E15+E17</f>
        <v>15</v>
      </c>
      <c r="F20" s="53">
        <f t="shared" si="2"/>
        <v>-7</v>
      </c>
      <c r="G20" s="54">
        <f t="shared" si="2"/>
        <v>-14</v>
      </c>
      <c r="H20" s="55">
        <f t="shared" si="2"/>
        <v>-3</v>
      </c>
      <c r="I20" s="56">
        <f t="shared" si="2"/>
        <v>15</v>
      </c>
      <c r="J20" s="53">
        <f t="shared" si="2"/>
        <v>17</v>
      </c>
      <c r="K20" s="53">
        <f t="shared" si="2"/>
        <v>20</v>
      </c>
      <c r="L20" s="40">
        <f t="shared" si="2"/>
        <v>19</v>
      </c>
      <c r="M20" s="47"/>
      <c r="N20" s="10"/>
    </row>
    <row r="21" spans="1:14" ht="19.5" customHeight="1" thickBot="1" x14ac:dyDescent="0.2">
      <c r="A21" s="429"/>
      <c r="B21" s="419"/>
      <c r="C21" s="63"/>
      <c r="D21" s="57" t="s">
        <v>12</v>
      </c>
      <c r="E21" s="29">
        <v>3.787878787878788E-2</v>
      </c>
      <c r="F21" s="29">
        <v>-2.5000000000000001E-2</v>
      </c>
      <c r="G21" s="78">
        <v>8.0645161290322578E-3</v>
      </c>
      <c r="H21" s="79">
        <v>1.7741935483870968E-2</v>
      </c>
      <c r="I21" s="80">
        <v>0.05</v>
      </c>
      <c r="J21" s="29">
        <v>6.8965517241379309E-2</v>
      </c>
      <c r="K21" s="29">
        <v>7.2413793103448282E-2</v>
      </c>
      <c r="L21" s="81">
        <v>7.4137931034482754E-2</v>
      </c>
      <c r="M21" s="48" t="str">
        <f>IF(M10&gt;0,M20/M10,"")</f>
        <v/>
      </c>
      <c r="N21" s="10"/>
    </row>
    <row r="22" spans="1:14" ht="19.5" customHeight="1" thickTop="1" thickBot="1" x14ac:dyDescent="0.2">
      <c r="A22" s="429"/>
      <c r="B22" s="419"/>
      <c r="C22" s="350" t="s">
        <v>19</v>
      </c>
      <c r="D22" s="426"/>
      <c r="E22" s="161">
        <v>0</v>
      </c>
      <c r="F22" s="162">
        <v>-5</v>
      </c>
      <c r="G22" s="167">
        <v>-4</v>
      </c>
      <c r="H22" s="168">
        <v>-7</v>
      </c>
      <c r="I22" s="162">
        <v>0</v>
      </c>
      <c r="J22" s="162">
        <v>0</v>
      </c>
      <c r="K22" s="162">
        <v>0</v>
      </c>
      <c r="L22" s="166">
        <v>0</v>
      </c>
      <c r="M22" s="66"/>
      <c r="N22" s="10"/>
    </row>
    <row r="23" spans="1:14" ht="19.5" customHeight="1" thickTop="1" thickBot="1" x14ac:dyDescent="0.2">
      <c r="A23" s="429"/>
      <c r="B23" s="419"/>
      <c r="C23" s="350" t="s">
        <v>20</v>
      </c>
      <c r="D23" s="423"/>
      <c r="E23" s="36">
        <f t="shared" ref="E23:L23" si="3">+E20+E22</f>
        <v>15</v>
      </c>
      <c r="F23" s="36">
        <f t="shared" si="3"/>
        <v>-12</v>
      </c>
      <c r="G23" s="37">
        <f t="shared" si="3"/>
        <v>-18</v>
      </c>
      <c r="H23" s="38">
        <f t="shared" si="3"/>
        <v>-10</v>
      </c>
      <c r="I23" s="39">
        <f t="shared" si="3"/>
        <v>15</v>
      </c>
      <c r="J23" s="36">
        <f t="shared" si="3"/>
        <v>17</v>
      </c>
      <c r="K23" s="36">
        <f t="shared" si="3"/>
        <v>20</v>
      </c>
      <c r="L23" s="71">
        <f t="shared" si="3"/>
        <v>19</v>
      </c>
      <c r="M23" s="44"/>
      <c r="N23" s="10"/>
    </row>
    <row r="24" spans="1:14" ht="19.5" customHeight="1" thickTop="1" thickBot="1" x14ac:dyDescent="0.2">
      <c r="A24" s="429"/>
      <c r="B24" s="419"/>
      <c r="C24" s="350" t="s">
        <v>21</v>
      </c>
      <c r="D24" s="426"/>
      <c r="E24" s="161">
        <v>5</v>
      </c>
      <c r="F24" s="162">
        <v>0</v>
      </c>
      <c r="G24" s="167">
        <v>0</v>
      </c>
      <c r="H24" s="168">
        <v>0</v>
      </c>
      <c r="I24" s="162">
        <v>1</v>
      </c>
      <c r="J24" s="162">
        <v>2</v>
      </c>
      <c r="K24" s="162">
        <f>K23*0.4</f>
        <v>8</v>
      </c>
      <c r="L24" s="166">
        <f>L23*0.4</f>
        <v>7.6000000000000005</v>
      </c>
      <c r="M24" s="66"/>
      <c r="N24" s="10"/>
    </row>
    <row r="25" spans="1:14" ht="19.5" hidden="1" customHeight="1" x14ac:dyDescent="0.15">
      <c r="A25" s="429"/>
      <c r="B25" s="419"/>
      <c r="C25" s="59"/>
      <c r="D25" s="60"/>
      <c r="E25" s="82"/>
      <c r="F25" s="82"/>
      <c r="G25" s="83"/>
      <c r="H25" s="84"/>
      <c r="I25" s="82"/>
      <c r="J25" s="82"/>
      <c r="K25" s="82"/>
      <c r="L25" s="85"/>
      <c r="M25" s="45"/>
      <c r="N25" s="10"/>
    </row>
    <row r="26" spans="1:14" ht="19.5" customHeight="1" thickTop="1" thickBot="1" x14ac:dyDescent="0.2">
      <c r="A26" s="429"/>
      <c r="B26" s="419"/>
      <c r="C26" s="342" t="s">
        <v>6</v>
      </c>
      <c r="D26" s="423"/>
      <c r="E26" s="5">
        <f t="shared" ref="E26:L26" si="4">+E23-E24</f>
        <v>10</v>
      </c>
      <c r="F26" s="5">
        <f t="shared" si="4"/>
        <v>-12</v>
      </c>
      <c r="G26" s="87">
        <f t="shared" si="4"/>
        <v>-18</v>
      </c>
      <c r="H26" s="88">
        <f t="shared" si="4"/>
        <v>-10</v>
      </c>
      <c r="I26" s="5">
        <f t="shared" si="4"/>
        <v>14</v>
      </c>
      <c r="J26" s="5">
        <f t="shared" si="4"/>
        <v>15</v>
      </c>
      <c r="K26" s="5">
        <f t="shared" si="4"/>
        <v>12</v>
      </c>
      <c r="L26" s="89">
        <f t="shared" si="4"/>
        <v>11.399999999999999</v>
      </c>
      <c r="M26" s="47"/>
      <c r="N26" s="10"/>
    </row>
    <row r="27" spans="1:14" ht="19.5" customHeight="1" thickTop="1" thickBot="1" x14ac:dyDescent="0.2">
      <c r="A27" s="430"/>
      <c r="B27" s="431"/>
      <c r="C27" s="350" t="s">
        <v>7</v>
      </c>
      <c r="D27" s="426"/>
      <c r="E27" s="169">
        <v>18</v>
      </c>
      <c r="F27" s="170">
        <v>18</v>
      </c>
      <c r="G27" s="171">
        <v>17</v>
      </c>
      <c r="H27" s="172">
        <v>17</v>
      </c>
      <c r="I27" s="173">
        <v>16</v>
      </c>
      <c r="J27" s="170">
        <v>15</v>
      </c>
      <c r="K27" s="170">
        <v>14</v>
      </c>
      <c r="L27" s="174">
        <v>14</v>
      </c>
      <c r="M27" s="86"/>
      <c r="N27" s="10"/>
    </row>
    <row r="28" spans="1:14" ht="15" customHeight="1" thickTop="1" x14ac:dyDescent="0.15"/>
    <row r="29" spans="1:14" ht="21" customHeight="1" x14ac:dyDescent="0.15">
      <c r="A29" s="346" t="s">
        <v>9</v>
      </c>
      <c r="B29" s="422"/>
      <c r="C29" s="422"/>
      <c r="D29" s="422"/>
      <c r="E29" s="422"/>
      <c r="F29" s="422"/>
      <c r="G29" s="422"/>
      <c r="H29" s="422"/>
      <c r="I29" s="422"/>
      <c r="J29" s="422"/>
      <c r="K29" s="422"/>
      <c r="L29" s="423"/>
      <c r="M29" s="49"/>
    </row>
    <row r="30" spans="1:14" ht="21" customHeight="1" x14ac:dyDescent="0.15">
      <c r="A30" s="362" t="s">
        <v>77</v>
      </c>
      <c r="B30" s="441"/>
      <c r="C30" s="441"/>
      <c r="D30" s="441"/>
      <c r="E30" s="441"/>
      <c r="F30" s="441"/>
      <c r="G30" s="441"/>
      <c r="H30" s="441"/>
      <c r="I30" s="441"/>
      <c r="J30" s="440"/>
      <c r="K30" s="340" t="s">
        <v>76</v>
      </c>
      <c r="L30" s="440"/>
      <c r="M30" s="50"/>
    </row>
    <row r="31" spans="1:14" ht="21" customHeight="1" x14ac:dyDescent="0.15">
      <c r="A31" s="405" t="s">
        <v>79</v>
      </c>
      <c r="B31" s="442"/>
      <c r="C31" s="442"/>
      <c r="D31" s="442"/>
      <c r="E31" s="442"/>
      <c r="F31" s="442"/>
      <c r="G31" s="442"/>
      <c r="H31" s="442"/>
      <c r="I31" s="442"/>
      <c r="J31" s="443"/>
      <c r="K31" s="389"/>
      <c r="L31" s="413"/>
      <c r="M31" s="50"/>
    </row>
    <row r="32" spans="1:14" ht="21" customHeight="1" x14ac:dyDescent="0.15">
      <c r="A32" s="175"/>
      <c r="B32" s="130" t="s">
        <v>93</v>
      </c>
      <c r="C32" s="332" t="s">
        <v>82</v>
      </c>
      <c r="D32" s="412"/>
      <c r="E32" s="412"/>
      <c r="F32" s="412"/>
      <c r="G32" s="412"/>
      <c r="H32" s="412"/>
      <c r="I32" s="412"/>
      <c r="J32" s="413"/>
      <c r="K32" s="389" t="s">
        <v>83</v>
      </c>
      <c r="L32" s="413"/>
      <c r="M32" s="50"/>
    </row>
    <row r="33" spans="1:13" ht="21" customHeight="1" x14ac:dyDescent="0.15">
      <c r="A33" s="175"/>
      <c r="B33" s="130"/>
      <c r="C33" s="411" t="s">
        <v>111</v>
      </c>
      <c r="D33" s="412"/>
      <c r="E33" s="412"/>
      <c r="F33" s="412"/>
      <c r="G33" s="412"/>
      <c r="H33" s="412"/>
      <c r="I33" s="412"/>
      <c r="J33" s="413"/>
      <c r="K33" s="403" t="s">
        <v>84</v>
      </c>
      <c r="L33" s="413"/>
      <c r="M33" s="49"/>
    </row>
    <row r="34" spans="1:13" ht="21" customHeight="1" x14ac:dyDescent="0.15">
      <c r="A34" s="175"/>
      <c r="B34" s="130" t="s">
        <v>94</v>
      </c>
      <c r="C34" s="332" t="s">
        <v>85</v>
      </c>
      <c r="D34" s="412"/>
      <c r="E34" s="412"/>
      <c r="F34" s="412"/>
      <c r="G34" s="412"/>
      <c r="H34" s="412"/>
      <c r="I34" s="412"/>
      <c r="J34" s="413"/>
      <c r="K34" s="389" t="s">
        <v>86</v>
      </c>
      <c r="L34" s="413"/>
      <c r="M34" s="50"/>
    </row>
    <row r="35" spans="1:13" ht="21" customHeight="1" x14ac:dyDescent="0.15">
      <c r="A35" s="175"/>
      <c r="B35" s="130"/>
      <c r="C35" s="332" t="s">
        <v>112</v>
      </c>
      <c r="D35" s="412"/>
      <c r="E35" s="412"/>
      <c r="F35" s="412"/>
      <c r="G35" s="412"/>
      <c r="H35" s="412"/>
      <c r="I35" s="412"/>
      <c r="J35" s="413"/>
      <c r="K35" s="389" t="s">
        <v>87</v>
      </c>
      <c r="L35" s="413"/>
      <c r="M35" s="50"/>
    </row>
    <row r="36" spans="1:13" ht="21" customHeight="1" x14ac:dyDescent="0.15">
      <c r="A36" s="329" t="s">
        <v>95</v>
      </c>
      <c r="B36" s="418"/>
      <c r="C36" s="418"/>
      <c r="D36" s="418"/>
      <c r="E36" s="418"/>
      <c r="F36" s="418"/>
      <c r="G36" s="418"/>
      <c r="H36" s="418"/>
      <c r="I36" s="418"/>
      <c r="J36" s="419"/>
      <c r="K36" s="389"/>
      <c r="L36" s="413"/>
      <c r="M36" s="50"/>
    </row>
    <row r="37" spans="1:13" ht="21" customHeight="1" x14ac:dyDescent="0.15">
      <c r="A37" s="95"/>
      <c r="B37" s="130" t="s">
        <v>96</v>
      </c>
      <c r="C37" s="332" t="s">
        <v>88</v>
      </c>
      <c r="D37" s="412"/>
      <c r="E37" s="412"/>
      <c r="F37" s="412"/>
      <c r="G37" s="412"/>
      <c r="H37" s="412"/>
      <c r="I37" s="412"/>
      <c r="J37" s="413"/>
      <c r="K37" s="389"/>
      <c r="L37" s="413"/>
      <c r="M37" s="50"/>
    </row>
    <row r="38" spans="1:13" ht="21" customHeight="1" x14ac:dyDescent="0.15">
      <c r="A38" s="95"/>
      <c r="B38" s="130"/>
      <c r="C38" s="411" t="s">
        <v>113</v>
      </c>
      <c r="D38" s="412"/>
      <c r="E38" s="412"/>
      <c r="F38" s="412"/>
      <c r="G38" s="412"/>
      <c r="H38" s="412"/>
      <c r="I38" s="412"/>
      <c r="J38" s="413"/>
      <c r="K38" s="403"/>
      <c r="L38" s="413"/>
      <c r="M38" s="49"/>
    </row>
    <row r="39" spans="1:13" ht="21" customHeight="1" x14ac:dyDescent="0.15">
      <c r="A39" s="124"/>
      <c r="B39" s="130" t="s">
        <v>89</v>
      </c>
      <c r="C39" s="332" t="s">
        <v>90</v>
      </c>
      <c r="D39" s="412"/>
      <c r="E39" s="412"/>
      <c r="F39" s="412"/>
      <c r="G39" s="412"/>
      <c r="H39" s="412"/>
      <c r="I39" s="412"/>
      <c r="J39" s="413"/>
      <c r="K39" s="389"/>
      <c r="L39" s="413"/>
      <c r="M39" s="50"/>
    </row>
    <row r="40" spans="1:13" ht="21" customHeight="1" x14ac:dyDescent="0.15">
      <c r="A40" s="95"/>
      <c r="B40" s="130"/>
      <c r="C40" s="332"/>
      <c r="D40" s="412"/>
      <c r="E40" s="412"/>
      <c r="F40" s="412"/>
      <c r="G40" s="412"/>
      <c r="H40" s="412"/>
      <c r="I40" s="412"/>
      <c r="J40" s="413"/>
      <c r="K40" s="389"/>
      <c r="L40" s="413"/>
      <c r="M40" s="50"/>
    </row>
    <row r="41" spans="1:13" ht="21" customHeight="1" x14ac:dyDescent="0.15">
      <c r="A41" s="329" t="s">
        <v>109</v>
      </c>
      <c r="B41" s="418"/>
      <c r="C41" s="418"/>
      <c r="D41" s="418"/>
      <c r="E41" s="418"/>
      <c r="F41" s="418"/>
      <c r="G41" s="418"/>
      <c r="H41" s="418"/>
      <c r="I41" s="418"/>
      <c r="J41" s="419"/>
      <c r="K41" s="389" t="s">
        <v>103</v>
      </c>
      <c r="L41" s="413"/>
      <c r="M41" s="50"/>
    </row>
    <row r="42" spans="1:13" ht="21" customHeight="1" x14ac:dyDescent="0.15">
      <c r="A42" s="95"/>
      <c r="B42" s="130" t="s">
        <v>96</v>
      </c>
      <c r="C42" s="411" t="s">
        <v>114</v>
      </c>
      <c r="D42" s="412"/>
      <c r="E42" s="412"/>
      <c r="F42" s="412"/>
      <c r="G42" s="412"/>
      <c r="H42" s="412"/>
      <c r="I42" s="412"/>
      <c r="J42" s="413"/>
      <c r="K42" s="403" t="s">
        <v>104</v>
      </c>
      <c r="L42" s="413"/>
      <c r="M42" s="50"/>
    </row>
    <row r="43" spans="1:13" ht="21" customHeight="1" x14ac:dyDescent="0.15">
      <c r="A43" s="95"/>
      <c r="B43" s="130" t="s">
        <v>89</v>
      </c>
      <c r="C43" s="411" t="s">
        <v>97</v>
      </c>
      <c r="D43" s="412"/>
      <c r="E43" s="412"/>
      <c r="F43" s="412"/>
      <c r="G43" s="412"/>
      <c r="H43" s="412"/>
      <c r="I43" s="412"/>
      <c r="J43" s="413"/>
      <c r="K43" s="403" t="s">
        <v>105</v>
      </c>
      <c r="L43" s="413"/>
      <c r="M43" s="50"/>
    </row>
    <row r="44" spans="1:13" ht="21" customHeight="1" x14ac:dyDescent="0.15">
      <c r="A44" s="95"/>
      <c r="B44" s="130"/>
      <c r="C44" s="332" t="s">
        <v>115</v>
      </c>
      <c r="D44" s="412"/>
      <c r="E44" s="412"/>
      <c r="F44" s="412"/>
      <c r="G44" s="412"/>
      <c r="H44" s="412"/>
      <c r="I44" s="412"/>
      <c r="J44" s="413"/>
      <c r="K44" s="389" t="s">
        <v>106</v>
      </c>
      <c r="L44" s="413"/>
      <c r="M44" s="50"/>
    </row>
    <row r="45" spans="1:13" ht="21" customHeight="1" x14ac:dyDescent="0.15">
      <c r="A45" s="95"/>
      <c r="B45" s="130" t="s">
        <v>91</v>
      </c>
      <c r="C45" s="411" t="s">
        <v>92</v>
      </c>
      <c r="D45" s="412"/>
      <c r="E45" s="412"/>
      <c r="F45" s="412"/>
      <c r="G45" s="412"/>
      <c r="H45" s="412"/>
      <c r="I45" s="412"/>
      <c r="J45" s="413"/>
      <c r="K45" s="416" t="s">
        <v>101</v>
      </c>
      <c r="L45" s="413"/>
      <c r="M45" s="49"/>
    </row>
    <row r="46" spans="1:13" ht="21" customHeight="1" x14ac:dyDescent="0.15">
      <c r="A46" s="329" t="s">
        <v>98</v>
      </c>
      <c r="B46" s="418"/>
      <c r="C46" s="418"/>
      <c r="D46" s="418"/>
      <c r="E46" s="418"/>
      <c r="F46" s="418"/>
      <c r="G46" s="418"/>
      <c r="H46" s="418"/>
      <c r="I46" s="418"/>
      <c r="J46" s="419"/>
      <c r="K46" s="416" t="s">
        <v>102</v>
      </c>
      <c r="L46" s="413"/>
      <c r="M46" s="50"/>
    </row>
    <row r="47" spans="1:13" ht="21" customHeight="1" x14ac:dyDescent="0.15">
      <c r="A47" s="95"/>
      <c r="B47" s="130"/>
      <c r="C47" s="332" t="s">
        <v>99</v>
      </c>
      <c r="D47" s="412"/>
      <c r="E47" s="412"/>
      <c r="F47" s="412"/>
      <c r="G47" s="412"/>
      <c r="H47" s="412"/>
      <c r="I47" s="412"/>
      <c r="J47" s="413"/>
      <c r="K47" s="416"/>
      <c r="L47" s="413"/>
      <c r="M47" s="50"/>
    </row>
    <row r="48" spans="1:13" ht="21" customHeight="1" x14ac:dyDescent="0.15">
      <c r="A48" s="95"/>
      <c r="B48" s="130"/>
      <c r="C48" s="332" t="s">
        <v>100</v>
      </c>
      <c r="D48" s="412"/>
      <c r="E48" s="412"/>
      <c r="F48" s="412"/>
      <c r="G48" s="412"/>
      <c r="H48" s="412"/>
      <c r="I48" s="412"/>
      <c r="J48" s="413"/>
      <c r="K48" s="416"/>
      <c r="L48" s="413"/>
      <c r="M48" s="50"/>
    </row>
    <row r="49" spans="1:13" ht="21" customHeight="1" x14ac:dyDescent="0.15">
      <c r="A49" s="96"/>
      <c r="B49" s="176"/>
      <c r="C49" s="328"/>
      <c r="D49" s="414"/>
      <c r="E49" s="414"/>
      <c r="F49" s="414"/>
      <c r="G49" s="414"/>
      <c r="H49" s="414"/>
      <c r="I49" s="414"/>
      <c r="J49" s="415"/>
      <c r="K49" s="417"/>
      <c r="L49" s="415"/>
      <c r="M49" s="50"/>
    </row>
  </sheetData>
  <sheetProtection sheet="1" objects="1" scenarios="1"/>
  <mergeCells count="59">
    <mergeCell ref="K40:L40"/>
    <mergeCell ref="K39:L39"/>
    <mergeCell ref="C39:J39"/>
    <mergeCell ref="K38:L38"/>
    <mergeCell ref="K37:L37"/>
    <mergeCell ref="C37:J37"/>
    <mergeCell ref="C38:J38"/>
    <mergeCell ref="C33:J33"/>
    <mergeCell ref="C34:J34"/>
    <mergeCell ref="C35:J35"/>
    <mergeCell ref="A36:J36"/>
    <mergeCell ref="C40:J40"/>
    <mergeCell ref="K30:L30"/>
    <mergeCell ref="K31:L31"/>
    <mergeCell ref="A30:J30"/>
    <mergeCell ref="A31:J31"/>
    <mergeCell ref="C32:J32"/>
    <mergeCell ref="C23:D23"/>
    <mergeCell ref="C26:D26"/>
    <mergeCell ref="C20:D20"/>
    <mergeCell ref="C15:D15"/>
    <mergeCell ref="C24:D24"/>
    <mergeCell ref="K35:L35"/>
    <mergeCell ref="K36:L36"/>
    <mergeCell ref="K1:L1"/>
    <mergeCell ref="A29:L29"/>
    <mergeCell ref="D3:E3"/>
    <mergeCell ref="C17:D17"/>
    <mergeCell ref="A10:B27"/>
    <mergeCell ref="D2:E2"/>
    <mergeCell ref="A2:C2"/>
    <mergeCell ref="A3:C3"/>
    <mergeCell ref="A4:M4"/>
    <mergeCell ref="C10:D10"/>
    <mergeCell ref="C14:D14"/>
    <mergeCell ref="C22:D22"/>
    <mergeCell ref="C27:D27"/>
    <mergeCell ref="C12:D12"/>
    <mergeCell ref="K47:L47"/>
    <mergeCell ref="K41:L41"/>
    <mergeCell ref="K42:L42"/>
    <mergeCell ref="K43:L43"/>
    <mergeCell ref="K44:L44"/>
    <mergeCell ref="C42:J42"/>
    <mergeCell ref="K32:L32"/>
    <mergeCell ref="K33:L33"/>
    <mergeCell ref="K34:L34"/>
    <mergeCell ref="C49:J49"/>
    <mergeCell ref="K48:L48"/>
    <mergeCell ref="K49:L49"/>
    <mergeCell ref="C45:J45"/>
    <mergeCell ref="A41:J41"/>
    <mergeCell ref="A46:J46"/>
    <mergeCell ref="C47:J47"/>
    <mergeCell ref="C48:J48"/>
    <mergeCell ref="C44:J44"/>
    <mergeCell ref="C43:J43"/>
    <mergeCell ref="K45:L45"/>
    <mergeCell ref="K46:L46"/>
  </mergeCells>
  <phoneticPr fontId="3"/>
  <dataValidations count="1">
    <dataValidation type="list" allowBlank="1" showInputMessage="1" showErrorMessage="1" sqref="L5">
      <formula1>$R$12:$R$13</formula1>
    </dataValidation>
  </dataValidations>
  <pageMargins left="0.78740157480314965" right="0" top="0.59055118110236227" bottom="0.39370078740157483" header="0.39370078740157483" footer="0.19685039370078741"/>
  <pageSetup paperSize="9" scale="95" orientation="portrait"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91C637C04E07C4D9196E2262DAD4E14" ma:contentTypeVersion="1" ma:contentTypeDescription="新しいドキュメントを作成します。" ma:contentTypeScope="" ma:versionID="b8cd9daa91d75b184bd16a64f817e93c">
  <xsd:schema xmlns:xsd="http://www.w3.org/2001/XMLSchema" xmlns:xs="http://www.w3.org/2001/XMLSchema" xmlns:p="http://schemas.microsoft.com/office/2006/metadata/properties" xmlns:ns2="4C846705-5B56-459E-9B6B-CFA21A639728" targetNamespace="http://schemas.microsoft.com/office/2006/metadata/properties" ma:root="true" ma:fieldsID="2ba2abb609de34d5e3409a32e85aadef" ns2:_="">
    <xsd:import namespace="4C846705-5B56-459E-9B6B-CFA21A639728"/>
    <xsd:element name="properties">
      <xsd:complexType>
        <xsd:sequence>
          <xsd:element name="documentManagement">
            <xsd:complexType>
              <xsd:all>
                <xsd:element ref="ns2:PortalDocTyp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846705-5B56-459E-9B6B-CFA21A639728" elementFormDefault="qualified">
    <xsd:import namespace="http://schemas.microsoft.com/office/2006/documentManagement/types"/>
    <xsd:import namespace="http://schemas.microsoft.com/office/infopath/2007/PartnerControls"/>
    <xsd:element name="PortalDocTypes" ma:index="9" nillable="true" ma:displayName="文書種別" ma:default="書式" ma:format="Dropdown" ma:hidden="true" ma:internalName="PortalDocTypes" ma:readOnly="false">
      <xsd:simpleType>
        <xsd:restriction base="dms:Choice">
          <xsd:enumeration value="書式"/>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ortalDocTypes xmlns="4C846705-5B56-459E-9B6B-CFA21A639728">書式</PortalDocType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9B730139-4A5D-49D3-8D52-881E689DAA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846705-5B56-459E-9B6B-CFA21A6397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96C93A-C7D8-4673-9AF4-292FACE8E6F3}">
  <ds:schemaRefs>
    <ds:schemaRef ds:uri="http://purl.org/dc/terms/"/>
    <ds:schemaRef ds:uri="http://purl.org/dc/dcmitype/"/>
    <ds:schemaRef ds:uri="http://schemas.microsoft.com/office/2006/documentManagement/types"/>
    <ds:schemaRef ds:uri="http://purl.org/dc/elements/1.1/"/>
    <ds:schemaRef ds:uri="4C846705-5B56-459E-9B6B-CFA21A639728"/>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637C48E7-C854-4BA2-B9EC-DDBAB438C191}">
  <ds:schemaRefs>
    <ds:schemaRef ds:uri="http://schemas.microsoft.com/sharepoint/v3/contenttype/forms"/>
  </ds:schemaRefs>
</ds:datastoreItem>
</file>

<file path=customXml/itemProps4.xml><?xml version="1.0" encoding="utf-8"?>
<ds:datastoreItem xmlns:ds="http://schemas.openxmlformats.org/officeDocument/2006/customXml" ds:itemID="{5E95D18A-C333-4D0C-8A1D-2E7B57834D78}">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経営改善計画書（簡易版）</vt:lpstr>
      <vt:lpstr>補助シート（科目内訳）</vt:lpstr>
      <vt:lpstr>経営改善計画書（簡易版）（計算式なし）</vt:lpstr>
      <vt:lpstr>経営改善計画書（簡易版）【作成例】</vt:lpstr>
      <vt:lpstr>'経営改善計画書（簡易版）'!Print_Area</vt:lpstr>
      <vt:lpstr>'経営改善計画書（簡易版）（計算式なし）'!Print_Area</vt:lpstr>
      <vt:lpstr>'経営改善計画書（簡易版）【作成例】'!Print_Area</vt:lpstr>
      <vt:lpstr>'補助シート（科目内訳）'!Print_Area</vt:lpstr>
      <vt:lpstr>'補助シート（科目内訳）'!売上原価</vt:lpstr>
      <vt:lpstr>'補助シート（科目内訳）'!販管費</vt:lpstr>
    </vt:vector>
  </TitlesOfParts>
  <Company>システム部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020 経営改善計画書＜簡易版＞（５ヵ年計画）</dc:title>
  <dc:creator>㈱北洋銀行</dc:creator>
  <cp:lastModifiedBy>藤田 智</cp:lastModifiedBy>
  <cp:lastPrinted>2023-08-23T05:48:17Z</cp:lastPrinted>
  <dcterms:created xsi:type="dcterms:W3CDTF">2008-07-14T01:17:55Z</dcterms:created>
  <dcterms:modified xsi:type="dcterms:W3CDTF">2023-10-05T01:45:33Z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システム アカウント</vt:lpwstr>
  </property>
  <property fmtid="{D5CDD505-2E9C-101B-9397-08002B2CF9AE}" pid="3" name="display_urn:schemas-microsoft-com:office:office#Author">
    <vt:lpwstr>システム アカウント</vt:lpwstr>
  </property>
</Properties>
</file>